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ARKIV\Vanndirektivet\Rapportering\RBMP-rapportering 2022\Tilbakemelding til Statsforvalter og VRM\"/>
    </mc:Choice>
  </mc:AlternateContent>
  <xr:revisionPtr revIDLastSave="0" documentId="13_ncr:1_{DCCAFAC9-F6F3-4691-9F14-4ADB779852AC}" xr6:coauthVersionLast="47" xr6:coauthVersionMax="47" xr10:uidLastSave="{00000000-0000-0000-0000-000000000000}"/>
  <bookViews>
    <workbookView xWindow="-120" yWindow="-120" windowWidth="29040" windowHeight="17640" activeTab="2" xr2:uid="{00000000-000D-0000-FFFF-FFFF00000000}"/>
  </bookViews>
  <sheets>
    <sheet name="Avgrensninger" sheetId="2" r:id="rId1"/>
    <sheet name="Vann-nett_Rapport 6.10.2023" sheetId="1" r:id="rId2"/>
    <sheet name="Unike VF" sheetId="4" r:id="rId3"/>
    <sheet name="Pivot unike VF" sheetId="5" r:id="rId4"/>
    <sheet name="Pivot miljømål" sheetId="7" r:id="rId5"/>
  </sheets>
  <definedNames>
    <definedName name="_xlnm._FilterDatabase" localSheetId="2" hidden="1">'Unike VF'!$A$1:$K$233</definedName>
    <definedName name="_xlnm._FilterDatabase" localSheetId="1" hidden="1">'Vann-nett_Rapport 6.10.2023'!$A$1:$W$347</definedName>
  </definedNames>
  <calcPr calcId="191029"/>
  <pivotCaches>
    <pivotCache cacheId="8"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5" l="1"/>
  <c r="J39" i="5"/>
  <c r="J40" i="5"/>
  <c r="J50" i="5" s="1"/>
  <c r="J41" i="5"/>
  <c r="J42" i="5"/>
  <c r="J43" i="5"/>
  <c r="J44" i="5"/>
  <c r="J45" i="5"/>
  <c r="J46" i="5"/>
  <c r="J47" i="5"/>
  <c r="J48" i="5"/>
  <c r="J37" i="5"/>
  <c r="G5" i="7"/>
  <c r="G6" i="7"/>
  <c r="G7" i="7"/>
  <c r="G8" i="7"/>
  <c r="G9" i="7"/>
  <c r="G10" i="7"/>
  <c r="G11" i="7"/>
  <c r="G12" i="7"/>
  <c r="G13" i="7"/>
  <c r="G14" i="7"/>
  <c r="G15" i="7"/>
  <c r="G4" i="7"/>
  <c r="F16" i="7"/>
  <c r="G16" i="7" s="1"/>
  <c r="E16" i="7"/>
  <c r="J49" i="5" l="1"/>
</calcChain>
</file>

<file path=xl/sharedStrings.xml><?xml version="1.0" encoding="utf-8"?>
<sst xmlns="http://schemas.openxmlformats.org/spreadsheetml/2006/main" count="10571" uniqueCount="893">
  <si>
    <t>VannforekomstID</t>
  </si>
  <si>
    <t>Vannforekomstnavn</t>
  </si>
  <si>
    <t>Vannkategori</t>
  </si>
  <si>
    <t>Naturlig eller SMVF</t>
  </si>
  <si>
    <t>Påvirkningstype</t>
  </si>
  <si>
    <t>Kommentar påvirkning</t>
  </si>
  <si>
    <t>Påvirkningsgrad</t>
  </si>
  <si>
    <t>Ending i påvirkning</t>
  </si>
  <si>
    <t>Påvirkningsdriver</t>
  </si>
  <si>
    <t>Overordnet påvirkningstype</t>
  </si>
  <si>
    <t>Effekt av påvirkning</t>
  </si>
  <si>
    <t>Økologisk tilstand</t>
  </si>
  <si>
    <t>Økologisk potensial</t>
  </si>
  <si>
    <t>Økologisk pålitelighetsgrad</t>
  </si>
  <si>
    <t>Kjemisk tilstand</t>
  </si>
  <si>
    <t>Kjemisk pålitelighetsgrad</t>
  </si>
  <si>
    <t>Risikovurdering</t>
  </si>
  <si>
    <t>Økologisk tilstand miljømål</t>
  </si>
  <si>
    <t>Økologisk potensial miljømål</t>
  </si>
  <si>
    <t>Kjemisk miljømål</t>
  </si>
  <si>
    <t>Vannregionkoordinator</t>
  </si>
  <si>
    <t>Vannregion</t>
  </si>
  <si>
    <t>Vannområde</t>
  </si>
  <si>
    <t>002-1175-R</t>
  </si>
  <si>
    <t>Moksa fra bebyggelse ned til kraftverk</t>
  </si>
  <si>
    <t>Elv</t>
  </si>
  <si>
    <t>Sterkt modifisert</t>
  </si>
  <si>
    <t>Diffus avrenning fra fulldyrket mark</t>
  </si>
  <si>
    <t>Middels grad</t>
  </si>
  <si>
    <t>Vet ikke</t>
  </si>
  <si>
    <t>Jordbruk</t>
  </si>
  <si>
    <t>Diffus avrenning fra landbruk</t>
  </si>
  <si>
    <t>Næringsforurensning</t>
  </si>
  <si>
    <t>Ikke relevant</t>
  </si>
  <si>
    <t>Svært dårlig</t>
  </si>
  <si>
    <t>Lav</t>
  </si>
  <si>
    <t>Udefinert</t>
  </si>
  <si>
    <t>Ingen informasjon</t>
  </si>
  <si>
    <t>Risiko</t>
  </si>
  <si>
    <t>God</t>
  </si>
  <si>
    <t>Viken FK</t>
  </si>
  <si>
    <t>Innlandet og Viken</t>
  </si>
  <si>
    <t>Mjøsa</t>
  </si>
  <si>
    <t>Organisk forurensning</t>
  </si>
  <si>
    <t>Dammer, barrierer og sluser for flomsikring</t>
  </si>
  <si>
    <t>Kraftig forbygd etter flommen i 1995</t>
  </si>
  <si>
    <t>Stor grad</t>
  </si>
  <si>
    <t>Flomvern</t>
  </si>
  <si>
    <t>Endret habitat som følge av morfologiske endringer - innkludert overføringer</t>
  </si>
  <si>
    <t>002-1705-R</t>
  </si>
  <si>
    <t>Hinøgla øvre del</t>
  </si>
  <si>
    <t>Introduserte arter</t>
  </si>
  <si>
    <t>Annet eller ukjent</t>
  </si>
  <si>
    <t>Introduserte arter og sykdommer</t>
  </si>
  <si>
    <t>Annen betydelig effekt</t>
  </si>
  <si>
    <t>Dårlig</t>
  </si>
  <si>
    <t>002-2197-R</t>
  </si>
  <si>
    <t>Gålåa nedenfor inntak</t>
  </si>
  <si>
    <t>gressproduksjon</t>
  </si>
  <si>
    <t>002-3051-R</t>
  </si>
  <si>
    <t>Vangsåi, nedre del</t>
  </si>
  <si>
    <t>nedre delen</t>
  </si>
  <si>
    <t>Godt</t>
  </si>
  <si>
    <t>002-4693-R</t>
  </si>
  <si>
    <t>Koiedalsbekken inntak - Storfallet kraftverk</t>
  </si>
  <si>
    <t>Vannuttak eller overføring fra et vassdrag til et annet for vannkraft</t>
  </si>
  <si>
    <t>Vannkraft</t>
  </si>
  <si>
    <t>Endret habitat som følge av hydrologiske endringer</t>
  </si>
  <si>
    <t>Moderat</t>
  </si>
  <si>
    <t>Ingen risiko</t>
  </si>
  <si>
    <t>Glomma – Sør-Østerdalen</t>
  </si>
  <si>
    <t>002-853-R</t>
  </si>
  <si>
    <t>Hakabekken og Rosenlundbekken</t>
  </si>
  <si>
    <t>Fysisk endring grunnet annen ingeniørvirksomhet</t>
  </si>
  <si>
    <t>Hoveddelen er lagt i rør</t>
  </si>
  <si>
    <t>Urban utvikling</t>
  </si>
  <si>
    <t>Fysisk endring grunnet bekkelukking, kanalisering, bunnforhold, strandsone - annet</t>
  </si>
  <si>
    <t>012-2467-R</t>
  </si>
  <si>
    <t>Skjædalselva nedre</t>
  </si>
  <si>
    <t>Hydrologiske endringer med minstevannsføring - vannkraft</t>
  </si>
  <si>
    <t>Opprusting av Skjærdalen kraftverk er vurdert konsesjonsfritt 12.12.2011, Krav om slipp av minstevannfrøring på 80 l/s. Det gamle kraftverket var i drift 1942-1992, siden da er anlegget brukt til industriell vannforsyning. Vurdert til middels påvirkning.Nytt minikraftverk med maksimal kraftsverksytelse 0,16 MW etablert i 2016 er vurdert å ha liten påvirkning.</t>
  </si>
  <si>
    <t>Mindre økning</t>
  </si>
  <si>
    <t>Hydrologiske endringer grunnet vannkraft</t>
  </si>
  <si>
    <t>Tyrifjorden</t>
  </si>
  <si>
    <t>Vannuttak eller overføring for industri</t>
  </si>
  <si>
    <t>Uendret</t>
  </si>
  <si>
    <t>Industri</t>
  </si>
  <si>
    <t>012-2976-R</t>
  </si>
  <si>
    <t>Juvåne Tvistvatnet til Rødungen</t>
  </si>
  <si>
    <t>Hydrologiske endringer uten minstevannsføring - vannkraft</t>
  </si>
  <si>
    <t>Ikke pålagt minstevannføring nedstrøms dam Stolsvatn. Vann kommer fra Tvistvatnet</t>
  </si>
  <si>
    <t>Hallingdal</t>
  </si>
  <si>
    <t>012-2977-R</t>
  </si>
  <si>
    <t>Begna -Eidsfossen i Vang</t>
  </si>
  <si>
    <t>Introduserte art - ørekyt</t>
  </si>
  <si>
    <t>Turisme og rekreasjon</t>
  </si>
  <si>
    <t>Middels</t>
  </si>
  <si>
    <t>Valdres</t>
  </si>
  <si>
    <t>012-3034-R</t>
  </si>
  <si>
    <t>Tverråa nedstrøms inntak</t>
  </si>
  <si>
    <t>Dammer, barrierer og sluser for annen aktivitet</t>
  </si>
  <si>
    <t xml:space="preserve"> Før oppdemming i 1990 ble elvestrekningen fra den gamle Horgeseterdammen og helt ned til fossene nedstrøms Halvorset benyttet som gyte- og oppvekstareal for ørret. Disse områdene er nå enten neddemt eller avstengt av dammen. Fiske som slipper seg over dammen vi aldri komme opp igjen i magasinet.</t>
  </si>
  <si>
    <t>Dammer, barrierer og sluser for annet</t>
  </si>
  <si>
    <t>Simoa</t>
  </si>
  <si>
    <t>012-3036-R</t>
  </si>
  <si>
    <t>Svartbekk nedstrøms inntak</t>
  </si>
  <si>
    <t>012-3039-R</t>
  </si>
  <si>
    <t>Bekk fra Langtjenn</t>
  </si>
  <si>
    <t>012-3257-R</t>
  </si>
  <si>
    <t>Liavasselva tørr strekning nedstrøms inntak til utløp kraftverk</t>
  </si>
  <si>
    <t xml:space="preserve"> </t>
  </si>
  <si>
    <t>Randsfjorden</t>
  </si>
  <si>
    <t>Diffus avrenning fra husdyrhold/husdyrgjødsel</t>
  </si>
  <si>
    <t>012-5095-L</t>
  </si>
  <si>
    <t>Damtjern</t>
  </si>
  <si>
    <t>Innsjø</t>
  </si>
  <si>
    <t>Dammer, barrierer og sluser for vannkraftproduskjon</t>
  </si>
  <si>
    <t>Magasin for Åsa kraftverk, i drift 1912, oppgradering vedtatt konsesjonsfritt 12.03.2012. HRV - 510 og LRV - ??.</t>
  </si>
  <si>
    <t>015-1294-R</t>
  </si>
  <si>
    <t>Vrengja nedre</t>
  </si>
  <si>
    <t>Vestfold og Telemark FK</t>
  </si>
  <si>
    <t>Vestfold og Telemark</t>
  </si>
  <si>
    <t>Numedalslågen</t>
  </si>
  <si>
    <t>015-1475-R</t>
  </si>
  <si>
    <t>Bekker Larvik øst</t>
  </si>
  <si>
    <t>Diffus avrenning fra spillvannslekkasje</t>
  </si>
  <si>
    <t>Diffus avrenning fra spredt bebyggelse</t>
  </si>
  <si>
    <t>Høy</t>
  </si>
  <si>
    <t>Diffus avrenning fra byer/tettsteder</t>
  </si>
  <si>
    <t>Mikrobiologisk forurensning</t>
  </si>
  <si>
    <t>Fysisk endring grunnet infrastruktur (bekkelukking etc.)</t>
  </si>
  <si>
    <t>Bekkelukkinger</t>
  </si>
  <si>
    <t>015-18525-L</t>
  </si>
  <si>
    <t>Kravikfjorden</t>
  </si>
  <si>
    <t>Hydrologiske endringer grunnet vannføringsendring - vannkraft</t>
  </si>
  <si>
    <t xml:space="preserve">Påvirket av reguleringene i øvre del av vassdraget. </t>
  </si>
  <si>
    <t>Påvirket av reguleringene i øvre del av vassdraget. Oppgrunning og gjengroing pga endret vanngjennomstrømning</t>
  </si>
  <si>
    <t>015-397-L</t>
  </si>
  <si>
    <t>Hajeren</t>
  </si>
  <si>
    <t>Total reguleringshøyde 4,80 m (kgl.res. 8.10.1920). Utløpsbekk fra Hajern er blokkert med en demning. Innsjøen har fått nytt utløp i nord, over til Øksne. Drenerer naturlig til Numedalslågen, men er ført i tunell over til Øksne og videre til Hakavika kraftstasjon.</t>
  </si>
  <si>
    <t>015-61-R</t>
  </si>
  <si>
    <t>Imingbekken</t>
  </si>
  <si>
    <t>Hydromorfologisk endring ved overføring av vann</t>
  </si>
  <si>
    <t>Hydromorfologisk endring  - tap av hele eller deler av vannforekomst</t>
  </si>
  <si>
    <t>016-12653-L</t>
  </si>
  <si>
    <t>Venemodammen</t>
  </si>
  <si>
    <t>37 m oppdemming</t>
  </si>
  <si>
    <t>Tokke-Vinje</t>
  </si>
  <si>
    <t>016-225-R</t>
  </si>
  <si>
    <t>Kjela øvre</t>
  </si>
  <si>
    <t>016-23-L</t>
  </si>
  <si>
    <t>Botnedalsvatn</t>
  </si>
  <si>
    <t>vatnet er regulert 35 m (30,5 m opp og 4,5 m ned)</t>
  </si>
  <si>
    <t>016-2583-R</t>
  </si>
  <si>
    <t>Stengestadvatn, utløpselv</t>
  </si>
  <si>
    <t xml:space="preserve">Gammel regulering uten konsesjon. Vannføringen påvirkes av kjøringen av kraftverkene. </t>
  </si>
  <si>
    <t>Skien - Grenlandsfjordene</t>
  </si>
  <si>
    <t>016-2615-R</t>
  </si>
  <si>
    <t>Eiangen utløp</t>
  </si>
  <si>
    <t>Fjellet kraftverk, 06.12.13</t>
  </si>
  <si>
    <t>016-2617-R</t>
  </si>
  <si>
    <t>Eiangselva</t>
  </si>
  <si>
    <t>016-2688-R</t>
  </si>
  <si>
    <t>Holldalsbekken</t>
  </si>
  <si>
    <t>Minstevassføring 20 l/s nedanfor kote 735</t>
  </si>
  <si>
    <t>Større økning</t>
  </si>
  <si>
    <t>016-2742-R</t>
  </si>
  <si>
    <t>Farastadbekken nedstrøms inntak</t>
  </si>
  <si>
    <t>Fysisk endring grunnet bekkelukking for jordbruk</t>
  </si>
  <si>
    <t>Fysisk endring grunnet bekkelukking, kanalisering, bunnforhold, strandsone - jordbruk</t>
  </si>
  <si>
    <t>016-2815-R</t>
  </si>
  <si>
    <t xml:space="preserve">Rafdøla </t>
  </si>
  <si>
    <t>016-2988-R</t>
  </si>
  <si>
    <t>Smørkleppåi nedstrøms utløp Smørklepp II</t>
  </si>
  <si>
    <t>016-2990-R</t>
  </si>
  <si>
    <t>Smørkleppåi inntak - utløp Smørklepp II</t>
  </si>
  <si>
    <t>016-3069-R</t>
  </si>
  <si>
    <t>Kjela Kjelavatn - Vesle Kjelavatn</t>
  </si>
  <si>
    <t>Ikke minstevannføring her. 0,75 m3 fra 1/6-30/9; 0,3 fra 1/11-31/5.&amp;#x0D;Minstevannføring gjelder nedstrøms inntak til Førsvatn / Kjela kraftverk</t>
  </si>
  <si>
    <t>016-3071-R</t>
  </si>
  <si>
    <t>Kjela Vesle Kjelavatn - inntaksdam</t>
  </si>
  <si>
    <t xml:space="preserve">  0,75 m3 fra 1/6-30/9; 0,3 fra 1/11-31/5.&amp;amp;#x0D;Minstevannføring gjelder nedstrøms inntak til Førsvatn / Kjela kraftverk, 0,75 m3 fra 1/6-30/9; 0,3 fra 1/11-31/5.&amp;#x0D;Minstevannføring gjelder nedstrøms inntak til Førsvatn / Kjela kraftverk</t>
  </si>
  <si>
    <t>016-3169-R</t>
  </si>
  <si>
    <t>Elv fra Nedre Poddevatnet</t>
  </si>
  <si>
    <t xml:space="preserve"> Redusert vannføring etter overføring til Songa</t>
  </si>
  <si>
    <t>016-468-R</t>
  </si>
  <si>
    <t>Bora i Gjøsløysdalen</t>
  </si>
  <si>
    <t>Redusert vannføring etter regulering av Bordalsvatn</t>
  </si>
  <si>
    <t>016-49-L</t>
  </si>
  <si>
    <t>Byrtevatn</t>
  </si>
  <si>
    <t>Magasinet skal vera fylt til kote 686 frå 1.7. til 15.8.</t>
  </si>
  <si>
    <t>016-523-R</t>
  </si>
  <si>
    <t>Løken</t>
  </si>
  <si>
    <t xml:space="preserve">Vannføringen er påvirket av tappingen fra Tveitvatna. </t>
  </si>
  <si>
    <t>Midtre Telemark</t>
  </si>
  <si>
    <t>016-57-L</t>
  </si>
  <si>
    <t>Langesæ</t>
  </si>
  <si>
    <t>Reguleringshøyde 36 m (15 m opp og 20,1 m ned)</t>
  </si>
  <si>
    <t>016-61-L</t>
  </si>
  <si>
    <t>Kjelavatn</t>
  </si>
  <si>
    <t xml:space="preserve">Kjelavvatn har ei reguleringshøgde på 26 m (19,3 m opp, 6,7 m ned) </t>
  </si>
  <si>
    <t>016-6405-L</t>
  </si>
  <si>
    <t>Grantjern ( Nedstr. Eiangen)</t>
  </si>
  <si>
    <t>Gammel konsesjonsfri regulering, reguleringshøyde 2,0 meter. Det er søkt om tillatelse til regulering etter vassdragsreguleringsloven, i den forbindelse er det foreslått manøvreringsreglement (NVEs innstilling til OED av 05.07.2011).</t>
  </si>
  <si>
    <t>Diffus - sur nedbør</t>
  </si>
  <si>
    <t>Mindre reduksjon</t>
  </si>
  <si>
    <t>Langtransportert</t>
  </si>
  <si>
    <t>Diffus langtransportert forurensning</t>
  </si>
  <si>
    <t>Forsuring</t>
  </si>
  <si>
    <t>017-128358-L</t>
  </si>
  <si>
    <t>Lona</t>
  </si>
  <si>
    <t>Vann overført til Helle bruk sitt kr.v.</t>
  </si>
  <si>
    <t>Kragerøvassdraget</t>
  </si>
  <si>
    <t>Ukjent effekt</t>
  </si>
  <si>
    <t>017-210-R</t>
  </si>
  <si>
    <t>Kjølebrønnselva</t>
  </si>
  <si>
    <t xml:space="preserve"> Sør-Smolt anlegg.</t>
  </si>
  <si>
    <t>Fiskeri og akvakultur</t>
  </si>
  <si>
    <t xml:space="preserve"> Smoltanlegg. Uttak av vann.</t>
  </si>
  <si>
    <t>017-238-R</t>
  </si>
  <si>
    <t>Tyvannselva</t>
  </si>
  <si>
    <t>Dammer, barrierer og sluser drikkevannforsyning</t>
  </si>
  <si>
    <t>019-14075-L</t>
  </si>
  <si>
    <t>Gausbuvatn</t>
  </si>
  <si>
    <t>Agder FK</t>
  </si>
  <si>
    <t>Agder</t>
  </si>
  <si>
    <t>Nidelva</t>
  </si>
  <si>
    <t>019-14097-L</t>
  </si>
  <si>
    <t>Hylebuhylen</t>
  </si>
  <si>
    <t>Reg.høyde 4,0 meter.Skafså Kraftverk ANS. kgl res. 22.6.51. (Man reg. 6.2.53)Re.f Vassatlas for telemark 1982.</t>
  </si>
  <si>
    <t>021-1130-R</t>
  </si>
  <si>
    <t>Vasstølåni regulert</t>
  </si>
  <si>
    <t xml:space="preserve">Overføres til Skarg Kr.v. minstevannføring 200 l/s. Forventes ferdig 2014. Otteråens Brugseierforening. Kgl. res. 3.10.2003. </t>
  </si>
  <si>
    <t>Otra</t>
  </si>
  <si>
    <t>021-1348-R</t>
  </si>
  <si>
    <t>Væringsåni nedstrøms inntak Holen krafverk</t>
  </si>
  <si>
    <t xml:space="preserve"> Førsvann m/nedre Væringsåa er overført til Vatnedalsvatn uten krav om minstevannføring. Man. reg. Kgl.res. 3.10.2003. </t>
  </si>
  <si>
    <t>021-1350-R</t>
  </si>
  <si>
    <t>Førevassåni nedstrøms Store Førsvann</t>
  </si>
  <si>
    <t>021-292-R</t>
  </si>
  <si>
    <t>Otra - Breidvatn til Lislevatn</t>
  </si>
  <si>
    <t xml:space="preserve">Breidvatn regulert. Ikke krav om minstevannføring. Man. reg. Kgl.res. 3.10.2003. (skjønn 1982 0,3 m3/s fra snøsmelting til 15.10) </t>
  </si>
  <si>
    <t>021-370-R</t>
  </si>
  <si>
    <t>Ormsåni</t>
  </si>
  <si>
    <t>Mangler info mht. vannføring, men større deler av opprinnelig elveløp er borte og vann fra Ormsavatnet er overført til Tjønni. Det mangler biologiske data, men området er sterkt påvirket iht. ortofoto.</t>
  </si>
  <si>
    <t>026-1435-L</t>
  </si>
  <si>
    <t>Lonevann</t>
  </si>
  <si>
    <t>Industrivannforsyning for Titania gruver. Titania opplyser at HRV for Lonevann er 227,86. LRV er 212,00.</t>
  </si>
  <si>
    <t>Rogaland FK</t>
  </si>
  <si>
    <t>Rogaland</t>
  </si>
  <si>
    <t>Dalane</t>
  </si>
  <si>
    <t>Punktutslipp fra industri (ikke-IED)</t>
  </si>
  <si>
    <t xml:space="preserve">Prosessvann svært basisk. </t>
  </si>
  <si>
    <t>Punktutslipp fra industri (ikke-IPPC)</t>
  </si>
  <si>
    <t>Kjemisk forurensning</t>
  </si>
  <si>
    <t>026-1436-L</t>
  </si>
  <si>
    <t>Tellenesvann</t>
  </si>
  <si>
    <t xml:space="preserve">Industrivannforsyning for Titania gruver. HRV for Tellenesvatn er 227,86. LRV er 212,00. </t>
  </si>
  <si>
    <t>026-21711-L</t>
  </si>
  <si>
    <t>Inntaksdammen</t>
  </si>
  <si>
    <t>026-730-R</t>
  </si>
  <si>
    <t>Bekk Inntaksdammen til Laksedalbekken</t>
  </si>
  <si>
    <t>Prosessvann med høy pH.</t>
  </si>
  <si>
    <t>030-76-R</t>
  </si>
  <si>
    <t>Elv fra Vindskarmyra nedstrøms inntak Rogheim kraftverk</t>
  </si>
  <si>
    <t>Jæren</t>
  </si>
  <si>
    <t>030-87-R</t>
  </si>
  <si>
    <t>Husåna oppstrøms utløp Madland kraftverk</t>
  </si>
  <si>
    <t>Vann tatt inn på Madland Kr. v. Lyse Produksjon AS. Ikke konsesjon, Ingen minstevannføring</t>
  </si>
  <si>
    <t>0362040200-1-C</t>
  </si>
  <si>
    <t>Bolga Havn</t>
  </si>
  <si>
    <t>Kystvann</t>
  </si>
  <si>
    <t>Diffus avrenning og utslipp fra transport/infrastruktur</t>
  </si>
  <si>
    <t>Opphvirvling fra propeller</t>
  </si>
  <si>
    <t>Transport</t>
  </si>
  <si>
    <t>Diffus avrenning fra transport</t>
  </si>
  <si>
    <t>Nordland FK</t>
  </si>
  <si>
    <t>Nordland og Jan Mayen</t>
  </si>
  <si>
    <t>Sør-Salten</t>
  </si>
  <si>
    <t>0363010300-4-C</t>
  </si>
  <si>
    <t>Sørarnøy Havn</t>
  </si>
  <si>
    <t>0364050401-1-C</t>
  </si>
  <si>
    <t>Laupstadpollen</t>
  </si>
  <si>
    <t>Fysisk endring grunnet vegkonstruksjon (veg i vassdrag, kulvert etc.)</t>
  </si>
  <si>
    <t>Smal åpning ved E10 begrenser vannutskiftningen i området innenfor</t>
  </si>
  <si>
    <t>Fysisk endring grunnet bekkelukking, kanalisering, bunnforhold, strandsone - navigasjon</t>
  </si>
  <si>
    <t>Lofoten</t>
  </si>
  <si>
    <t>0365000031-7-C</t>
  </si>
  <si>
    <t>Nyksund</t>
  </si>
  <si>
    <t>Vesterålen</t>
  </si>
  <si>
    <t>037-12-R</t>
  </si>
  <si>
    <t>Tysselandselva nedstrøms inntak Tysseland kraftverk</t>
  </si>
  <si>
    <t>Ryfylke</t>
  </si>
  <si>
    <t>041-22372-L</t>
  </si>
  <si>
    <t>Mørkavatn</t>
  </si>
  <si>
    <t xml:space="preserve">Regulant Kambo Kraft og Teknikk. Naturleg vst kote 351 moh, HRV kote 353,5 og LRV kote 349 moh. Reguleringshøgde 4,5 m. </t>
  </si>
  <si>
    <t>Vestland FK</t>
  </si>
  <si>
    <t>Vestland</t>
  </si>
  <si>
    <t>Sunnhordland</t>
  </si>
  <si>
    <t>043-22402-L</t>
  </si>
  <si>
    <t>Eidesvatnet</t>
  </si>
  <si>
    <t>Vannuttak eller overføring for fiskeoppdrett</t>
  </si>
  <si>
    <t>Regulant Eidesvik SEttefisk as (19.mars 2001). Nat.vst. kote 2,5 moh, HRV kote 8,0 og LRV -1,5 moh. Reguleringshøgde 9,5 m.</t>
  </si>
  <si>
    <t>043-4-R</t>
  </si>
  <si>
    <t>Avløp Brakadalsvatnet</t>
  </si>
  <si>
    <t xml:space="preserve">Regulant Brakedal settefisk as (22.11.2001). </t>
  </si>
  <si>
    <t>044-1490-L</t>
  </si>
  <si>
    <t>Svartavatnet</t>
  </si>
  <si>
    <t>Regulant SKL Produksjon AS. Det ligg ikkje føre konsesjon. HRV kote 364,2 og LRV 343,o moh. Reguleringshøgde 21,2 m.</t>
  </si>
  <si>
    <t>044-52-R</t>
  </si>
  <si>
    <t>Fitjarelva inntak - utløp Rimbareid kraftverk</t>
  </si>
  <si>
    <t xml:space="preserve">Rimbareid kraftvek konsesjon i 1999. Ikke vilkår om minstevannføring fra inntaket. </t>
  </si>
  <si>
    <t>048-123-R</t>
  </si>
  <si>
    <t>Mågelvi nedstrøms inntak Måge kraftverk</t>
  </si>
  <si>
    <t xml:space="preserve">Måge minikraftverk vedtatt konsesjonsfritt 2007. Det er ikke satt krav om minstevannføring. </t>
  </si>
  <si>
    <t>Hardanger</t>
  </si>
  <si>
    <t>049-98-R</t>
  </si>
  <si>
    <t>Bekk fra Langevatnet nedstrøms inntak Tysso II</t>
  </si>
  <si>
    <t xml:space="preserve">Dam uten slipp av minstevannføring. Påvirkning av vannkraft middels-stor. SMVF </t>
  </si>
  <si>
    <t>050-74-R</t>
  </si>
  <si>
    <t>Skytjedalselvi</t>
  </si>
  <si>
    <t>Avløp frå Rembesdalsvatn, Rembesdalsbekken, Skredågilet, Asåni og avløp frå Bjoreio, Isdøla, Stykjedalselvi og Beiro (435,0 km2) overført til tilløpstinnel for Sy-Sima kraftstasjon og vidare til Simafjorden. (Skytjedalselvi (10,4 km2) kan overførast til Sysenvatn. Redusert vannføring antas å gi mindre vanngjennomstrømning i Skytjedalsvatnet og økt begroing).</t>
  </si>
  <si>
    <t>051-50-R</t>
  </si>
  <si>
    <t>Langevasselva nedstrøms inntak Lang-Sima kraftverk</t>
  </si>
  <si>
    <t xml:space="preserve"> Pumpe i Grasbotntjørni i Ulvik. max kraftverkytelse -0,3 MW. Overføring av vatn til Langevatn og videre til Sima kraftstasjon med utslepp i Eidsfjorden</t>
  </si>
  <si>
    <t>052-27356-L</t>
  </si>
  <si>
    <t>Songrøvatn</t>
  </si>
  <si>
    <t>Regulant BKK Produksjon as. Manøvreringsreglement kgl.res. 14.juni 1991.HRV kote 786,30 og LRV 783,30 moh. Reguleringshøgde 3,0 m (3 m heving).</t>
  </si>
  <si>
    <t>053-42-R</t>
  </si>
  <si>
    <t>Øyarhamnselva</t>
  </si>
  <si>
    <t xml:space="preserve">Marine Harvest Norway AS  tar ut vatn frå Øyarhamnsvatnet i samband med  produksjonen av 15 millionar settefisk. Gjennomsnittleg vassuttak på 18 m³/min (300 l/s) og eit maksimalt vassuttak på 24 m³/min (400 l/s). Regulering av Øyarhamnsvatnet mellom kote 48,4 (LRV) og kote 53,73 (HRV).  Reguleringshøgde 5,3 m.  Det er ikkje minstevassføring. </t>
  </si>
  <si>
    <t>055-188-R</t>
  </si>
  <si>
    <t xml:space="preserve">Lonane/Dukevatnetelva </t>
  </si>
  <si>
    <t xml:space="preserve">BKK: Elv mellom øvre og nedre Dukevatn er tappeløp. </t>
  </si>
  <si>
    <t>Vest</t>
  </si>
  <si>
    <t>055-81-R</t>
  </si>
  <si>
    <t>Øvredalselva</t>
  </si>
  <si>
    <t xml:space="preserve">Regulant EWOS Innovation as. Det skal heile året sleppast ei minstevassfrøing på 60 l/s frå Øvredalsvatn. </t>
  </si>
  <si>
    <t>056-26626-L</t>
  </si>
  <si>
    <t>Setervatnet</t>
  </si>
  <si>
    <t>Drikkevatn, reservekjelde Jordalsvatnet. Regulant Bergen kommune, ikkje konsesjon. HRV kote 253,47 og LRV 244,97 moh. Reguleringshøgde 8,5 m.</t>
  </si>
  <si>
    <t>056-26657-L</t>
  </si>
  <si>
    <t>Øvre Jordalvatnet</t>
  </si>
  <si>
    <t>Drikkevatn. Regulant Bergen kommune, ikkje konsesjon. HRV kote 468,0 moh. Reguleringshøgde ukjent.</t>
  </si>
  <si>
    <t>056-26668-L</t>
  </si>
  <si>
    <t>Storediket</t>
  </si>
  <si>
    <t>Drikkevatn - overført til Svartediket. Regulant Bergen kommune, ikkje konsesjon. HRV kote 378,94 moh. Reguleringshøgde ukjent. Endra påvirkning til middels.  SMVF.</t>
  </si>
  <si>
    <t>056-26670-L</t>
  </si>
  <si>
    <t>Store og Lille Tindevann</t>
  </si>
  <si>
    <t>Drikkevatn - overføring til Svartediket. Regulant Bergen kommune, ikkje konsesjon. HRV kote 521,0 moh. Reguleringshøgde ukjent.  Endra påvirkning til middels.  SMVF.</t>
  </si>
  <si>
    <t>056-26672-L</t>
  </si>
  <si>
    <t>Langelivatnet</t>
  </si>
  <si>
    <t>Regulant Bergen kommune, ikkje konsesjon. HRV kote 488,0 moh. Reguleringshøgde ukjent.  Endra påvirkning til middels.  SMVF.</t>
  </si>
  <si>
    <t>056-26687-L</t>
  </si>
  <si>
    <t>Svartediket</t>
  </si>
  <si>
    <t>Drikkevann.Regulant Bergen kommune, ikkje konsesjon. HRV kote 77,0 og LRV 66,0 moh. Reguleringshøgde 10,0 m.</t>
  </si>
  <si>
    <t>Introduserte art - gjedde</t>
  </si>
  <si>
    <t>Gjedde (Essox Lucius) - Funnet i 1918</t>
  </si>
  <si>
    <t>056-26738-L</t>
  </si>
  <si>
    <t>Stemmevatnet</t>
  </si>
  <si>
    <t>Drikkevann.Regulant Bergen kommune, ikkje konsesjon. HRV kote 385,68 moh. Ukjent reguleringshøgde.  Endra påvirkning til middels.  SMVF.</t>
  </si>
  <si>
    <t>056-26746-L</t>
  </si>
  <si>
    <t>Nordre Gløvrevatnet</t>
  </si>
  <si>
    <t>Drikkevann.Regulant Bergen kommune, ikkje konsesjon. HRV kote 371,62 moh. Ukjent reguleringshøgde.  Endra påvirkning til middels.  SMVF.</t>
  </si>
  <si>
    <t>056-26751-L</t>
  </si>
  <si>
    <t>Søre Gløvrevatnet</t>
  </si>
  <si>
    <t>Drikkevann.Regulant Bergen kommune, ikkje konsesjon. HRV kote 362,78 moh. Ukjent reguleringshøgde.  Endra påvirkning til middels.  SMVF.</t>
  </si>
  <si>
    <t>056-26912-L</t>
  </si>
  <si>
    <t>Svartavatnet / Ulvvatnet, Kismul</t>
  </si>
  <si>
    <t>Drikkevann.Regulant Bergen kommune, ikkje konsesjon. HRV kote 146,70 og LRV kote 132,60 moh. Reguleringshøgde 14,1 m.</t>
  </si>
  <si>
    <t>056-56-R</t>
  </si>
  <si>
    <t>Tarlebøvatnet - Svartediktet bekk</t>
  </si>
  <si>
    <t xml:space="preserve">Regulant Bergen kommune, ikkje konsesjon. </t>
  </si>
  <si>
    <t>056-58-R</t>
  </si>
  <si>
    <t>Storediket nedstrøms</t>
  </si>
  <si>
    <t xml:space="preserve">Basseng i Skredderdalen: Drikkevatn.Regulant Bergen kommune, ikkje konsesjon. HRV kote 174,97 moh. Reguleringshøgde ukjent. </t>
  </si>
  <si>
    <t>Lite sannsynlig at det blir iverksatt tiltak pga. eksistrende arealbruk.</t>
  </si>
  <si>
    <t>057-26744-L</t>
  </si>
  <si>
    <t>Indre Skålvikvatnet</t>
  </si>
  <si>
    <t>Regulant Victor Pedersen. Nat.vst. kote 39,0 moh, LRV kote 39,0 og HRV kote 42,0. Reguleringshøgde 3,0 m (heving).</t>
  </si>
  <si>
    <t>057-26754-L</t>
  </si>
  <si>
    <t>Ytre Skålvikvatnet</t>
  </si>
  <si>
    <t>Regulant Victor Pedersen. I konsesjonssøknaden for regulering av Indre Skålvikvatnet, er det oppgjeve ei reguleringshøgde på 4,5 m for Ytre Skålevikvatnet.</t>
  </si>
  <si>
    <t>057-26933-L</t>
  </si>
  <si>
    <t>Kvernaviksvatnet</t>
  </si>
  <si>
    <t xml:space="preserve">Regulant Austefjord Smolt as (12.jan. 2012). HRV kote 14,1 og LRV 10,0 moh. Reguleringshøgde 4,1 m.Vassuttaket skal avgrensast til maksimalt 5,4 m3/s og skal ikkje overstige 2 m3/s gjennomsnittleg uttak over året. </t>
  </si>
  <si>
    <t>060-15-R</t>
  </si>
  <si>
    <t>Litlavatnet elv</t>
  </si>
  <si>
    <t>Voss - Osterfjorden</t>
  </si>
  <si>
    <t>060-32-R</t>
  </si>
  <si>
    <t>Osvatnet nedstrøms</t>
  </si>
  <si>
    <t>061-156-R</t>
  </si>
  <si>
    <t>Skulstadelva nedstrøms Skulstadvatnet</t>
  </si>
  <si>
    <t>Regulant BKK Produksjon AS (Kgl.res 13.06.1946 og 15.12.2006). Her praktiseres minstevassføring på 40 l/s i perioden 1.mai - 1.okt. Bygger på privatrettslig avtale mellom regulant og grunneiere. Dette er også tatt med som vilkår i anleggskonsesjonen for Trengereid kraftstasjon, se brev fra NVE 01.10.2002 ref NVE 200203959-1.</t>
  </si>
  <si>
    <t>061-2076-L</t>
  </si>
  <si>
    <t>Skulstadvatnet</t>
  </si>
  <si>
    <t>Regulant BKK Produksjon AS (Kgl.res 13.06.1946 og 15.12.2006).Reguleringshøgde ukjent...</t>
  </si>
  <si>
    <t>061-2078-L</t>
  </si>
  <si>
    <t>Flatavatnet</t>
  </si>
  <si>
    <t>Regulant Norsk Grønnkraft as. Gamal regulering utan konsesjon. HRV kote 720,0 og LRV 711,0 moh. Reguleringshøgde 9,0 m.</t>
  </si>
  <si>
    <t>061-2081-L</t>
  </si>
  <si>
    <t>Regulant Bergen kommune, Vann og avløpsetaten (16.april 2009). Nat.vst. kote 381 moh, HRV kote 408 og LRV kote 381 moh. Reguleringshøgde 27,0 m. Ombygging av ny dam oppstart 2012 - ferdig 2014.</t>
  </si>
  <si>
    <t>061-264-R</t>
  </si>
  <si>
    <t>Bergsdalselvi Hamlagrøvatnet - utløptunnel Kaldestad kraftverk</t>
  </si>
  <si>
    <t xml:space="preserve"> Regulant BKK Produksjon as. Manøvreringsreglement kgl.res. 14.juni 1991.&amp;#x0D;</t>
  </si>
  <si>
    <t>061-266-R</t>
  </si>
  <si>
    <t>Bergsdalselvi utløp kraftverkstunnel - utløp Kaldestad kraftverk</t>
  </si>
  <si>
    <t>061-267-R</t>
  </si>
  <si>
    <t>Bergsdalselvi nedstrøms utløp Kaldestad kraftverk</t>
  </si>
  <si>
    <t>Regulant BKK Produksjon as. Manøvreringsreglement kgl.res. 14.juni 1991.</t>
  </si>
  <si>
    <t>062-2086-L</t>
  </si>
  <si>
    <t>Volavatn</t>
  </si>
  <si>
    <t>Regulant BKK Produksjon as (01.03.1966). Nat.vst. kote 904,1 moh, HRV kote 934,0 og 902,0 moh. Reguleringshøgde 32,0 m (29,9 m heving og 2,1 m senking).Utsetting av ørret på ca. 1200 stk/år (BKK).</t>
  </si>
  <si>
    <t>062-2087-L</t>
  </si>
  <si>
    <t>Piksvatn</t>
  </si>
  <si>
    <t>Regulant BKK Produksjon as (01.03.1966). Nat.vst. kote 958,4 moh, HRV kote 960,0 og 948,0 moh. Reguleringshøgde 12,0 m (1,6 m heving og 10,4 m senking).Utsetting av ørret på ca. 800 stk/år (BKK).</t>
  </si>
  <si>
    <t>062-295-R</t>
  </si>
  <si>
    <t>Eide - Fannadalen</t>
  </si>
  <si>
    <t xml:space="preserve">Regulant BKK Produksjon as (01.03.1966). Følgjande felt overførast til driftstunnelen for Evanger kraftverk: Bjørndalen 4,5 km2, Eide-Fannadal med Volavatn og Piskvatn 50,4 km2 og Grasdalen 6,6 km2 (+2,3 km2 frå Tverrelva). Kaldeåa med eit nedbørfelt på 3,5 km2 overførast til Volavatn. </t>
  </si>
  <si>
    <t>062-308-R</t>
  </si>
  <si>
    <t>Torfinno Skjerstøltjørni - Vosso</t>
  </si>
  <si>
    <t>Stor del av nedbørsfeltet er overført til Hamlagrø. Liten vassføring deler av året.</t>
  </si>
  <si>
    <t>062-310-R</t>
  </si>
  <si>
    <t>Holmselvi</t>
  </si>
  <si>
    <t>avløp overført  til Hamlagrøvatnet, Holmavatnet regulert, 1m senking</t>
  </si>
  <si>
    <t>063-175-R</t>
  </si>
  <si>
    <t>Lonelvi nedstrøms inntak Evanger kraftverk</t>
  </si>
  <si>
    <t>Regulant BKK Produksjon as ( 04.03.1966 m.fl).Overføringar Eksingedalsvassdraget:Vassøyane (21,3 km2) og to bekkar i Askjlldalen (1,0 + 1,4 km2) overførast Holskardvatn.Føljgande felt overførast til driftstunnelen for Evanger kraftverk: Kvanndalen, Eitro, Grøndalen, Torvedalen, Kvitenosdalen, Loneelva og Sødalen.  BKK: Tørrlagt fra bekkeinntak Ekse-Torvedalen sør og ned til Grøndalselvi.</t>
  </si>
  <si>
    <t>063-2095-L</t>
  </si>
  <si>
    <t>Skjerjavatnet</t>
  </si>
  <si>
    <t>Regulant BKK Produksjon AS (25.juli 1975 mfl). Nat.vst. kote 954,1 moh, HRV kote 979,0 og LRV 905,0 moh. Reguleringshøgde 74,0 m (24,9 m heving og 49,1 m senking).</t>
  </si>
  <si>
    <t>063-2096-L</t>
  </si>
  <si>
    <t>Grøndalsvatn</t>
  </si>
  <si>
    <t>Regulant BKK Produksjon as (01.03.1966). Nat.vst. kote 760,0 moh, HRV kote 782,0 og 749,0 moh. Reguleringshøgde 33,0 m (22,0 m heving og 11,0 m senking).</t>
  </si>
  <si>
    <t>063-2097-L</t>
  </si>
  <si>
    <t>Askjelldalsvatn</t>
  </si>
  <si>
    <t>Regulant BKK Produksjon as (01.03.1966). Nat.vst. kote 779,6 moh, HRV kote 805,0 og 750,0 moh. Reguleringshøgde 55,0 m (25,4 m heving og 29,6 m senking).Utsetting av ørret ca. 500 stk/år (BKK).</t>
  </si>
  <si>
    <t>063-2098-L</t>
  </si>
  <si>
    <t>Kvanndalsvatn</t>
  </si>
  <si>
    <t>Regulant BKK Produksjon as (01.03.1966). Nat.vst. kote 801,0 moh, HRV kote 805,0 og 790,00 moh. Reguleringshøgde 15,0 m (4,0 m heving og 11,0 m senking).</t>
  </si>
  <si>
    <t>063-28-R</t>
  </si>
  <si>
    <t>Kvitenosdalen</t>
  </si>
  <si>
    <t xml:space="preserve">Regulant BKK Produksjon as ( 04.03.1966 m.fl).Overføringar Steinslandsvassdraget:Kvanngørvatn med nedbørfelt på 4,4 km2 og Øvre Sødalsvatn med eit nedbørfelt på 4,0 km2 overførast til Holskardvatn.Holskardvatn med eit nedbørfelt på 29,0 km2 (+ 32,1 km2 frå andre felt) overførast til Askjlldalsvatn. </t>
  </si>
  <si>
    <t>063-30-R</t>
  </si>
  <si>
    <t>Torvedalen</t>
  </si>
  <si>
    <t>063-57-R</t>
  </si>
  <si>
    <t>Norddalen</t>
  </si>
  <si>
    <t xml:space="preserve">Regulant BKK Produksjon as (25.juli 1975 m.fl).Vassøyane med eit nedbørfelt på 21,3 km2 og to bekkar i Askjelldalen med nedbørfelt på høvesvis 1,0 km2 og 1,4 km2 overførast til Holskardvatn. </t>
  </si>
  <si>
    <t>063-70-R</t>
  </si>
  <si>
    <t>Kvanndalen</t>
  </si>
  <si>
    <t>Regulant BKK Produksjon as (25.juli 1975 m.fl). Følgjande felt overførast til driftstunnelen for Evanger kraftverk: Kvanndalen 8,1 km2, Eitro 3,6 km2, Grøndalen 31,5 km2, Torvedalen 9,9 km2, Kvitenosdalen 11,7 km2, Loneelva 8,1 km2, og Sødalen 6,9 km2.</t>
  </si>
  <si>
    <t>063-72-R</t>
  </si>
  <si>
    <t xml:space="preserve">Fagerdalselva </t>
  </si>
  <si>
    <t xml:space="preserve">Regulant BKK Produksjon as (25.juli 1975 m.fl). Avløpet frå Skjerjevatn inkl overført og pumpa vatn kan overførast/tilbakeførast til Steinsland/Stølsvatn i Modalsvassdraget. </t>
  </si>
  <si>
    <t>072-86-R</t>
  </si>
  <si>
    <t>Grøna oppstrøms inntak Aurland II L</t>
  </si>
  <si>
    <t xml:space="preserve">Regulant Oslo Energi Produksjon AS. Restfelt i Grøna nedanfor Nyhellervatn (27,4 km2) er overført til Veslebotnvatn. Ikkje pålagt minstevassføring.E-CO: 2 tersklar, 1 ved Sjurshaug og 1 ved Langebotn. </t>
  </si>
  <si>
    <t>Indre Sogn</t>
  </si>
  <si>
    <t>073-30841-L</t>
  </si>
  <si>
    <t>Steintjørni</t>
  </si>
  <si>
    <t xml:space="preserve"> Regulant Østfold Energi as (Kgl res 01.10.1966). Steinstjerne, 34 km2, overført til Ulvehaugdalen. </t>
  </si>
  <si>
    <t>080-28853-L</t>
  </si>
  <si>
    <t>Stigestrandsvatnet</t>
  </si>
  <si>
    <t>Påvirket av lakselus</t>
  </si>
  <si>
    <t xml:space="preserve"> Havforskningsinstituttet og Veterinærinstituttet har beregnet luseindusert dødelighet basert på modeller og overvåkingsdata.  Merk at luseindusert dødelighet kun er beregnet for atlantisk laks (Salmo salar). Effekt på annen laksefisk er ikke vurdert. Resultatet av modelleringen finner dere her https://www.vetinst.no/rapporter-og-publikasjoner/rapporter/2017/risikomodell-for-kvantifisering-av-luseindusert-dodelighet-pa-villaks og https://www.hi.no/filarkiv/2018/07/luserelatert_dodelighet_postsmolt_nr._28-2018_.pdf/nb-no</t>
  </si>
  <si>
    <t>Utnyttelse eller fjerning av dyr og planter</t>
  </si>
  <si>
    <t>Ytre Sogn</t>
  </si>
  <si>
    <t>084-236-R</t>
  </si>
  <si>
    <t>Tungeelva</t>
  </si>
  <si>
    <t>Nedre deler forebygd ca 250m. Av dette 100m tosidig.</t>
  </si>
  <si>
    <t>Sunnfjord</t>
  </si>
  <si>
    <t>089-105-R</t>
  </si>
  <si>
    <t>Sindreelva Båtstøda - utløp Dalane kraftverk</t>
  </si>
  <si>
    <t>Dalane kraftverk opprusta og utvida. Opprusta kraftverk vart satt i drift 08.12.2017. Ikkje krav om minstevassføring. Svingesetvatnet har reguleringshøgde på 5 m. Deler av vassføringa i Vikaelva er overført til Svingesetvatn.</t>
  </si>
  <si>
    <t>Nordfjord</t>
  </si>
  <si>
    <t>094-81-R</t>
  </si>
  <si>
    <t>Åmela nedstrøms inntak Åmela kraftverk</t>
  </si>
  <si>
    <t>Regulant Tussa Energi. Ikkje pålagt minstevassføring.</t>
  </si>
  <si>
    <t>Møre og Romsdal FK</t>
  </si>
  <si>
    <t>Møre og Romsdal</t>
  </si>
  <si>
    <t>Søre Sunnmøre</t>
  </si>
  <si>
    <t>095-3-R</t>
  </si>
  <si>
    <t>Liadalselva</t>
  </si>
  <si>
    <t xml:space="preserve">Heilplastra erosjonssikring. </t>
  </si>
  <si>
    <t>096-18-R</t>
  </si>
  <si>
    <t>Gjerdsvikelva ( Riseelva )</t>
  </si>
  <si>
    <t>Regulant Sunnmøre Energi AS. Ikkje pålagt minstevassføring. Konsesjon gitt i 1953.</t>
  </si>
  <si>
    <t>096-95-R</t>
  </si>
  <si>
    <t>Nessetelva</t>
  </si>
  <si>
    <t xml:space="preserve"> Redusert vannføring som følge av uttak av vann til kommunal vannforsyning og til kraftproduksjon, Nesset kraftverk. Tussa Kraft er regulant. Det foreligger ingen konsesjon fra NVE.</t>
  </si>
  <si>
    <t>097-120-R</t>
  </si>
  <si>
    <t>Tyssa (Tussa, Tyssaelva, Tusseelva) nedstrøms inntak Tussa kraftverk</t>
  </si>
  <si>
    <t xml:space="preserve">Regulant Tussa Energi no. Nedbørfelt 4,6 km2 overført. Ikkje pålagt minstevassføring. </t>
  </si>
  <si>
    <t>097-46-R</t>
  </si>
  <si>
    <t>Urkeelva nedstrøms inntak Urke kraftverk</t>
  </si>
  <si>
    <t xml:space="preserve">Regulant Tussa Energi as (vassdragskonsesjon 07.07.2006). Det skal sleppast minstevassføring forbi dammen i SToredalselva: 230 l/s i perioden 15.mai-30.september og 130 l/s i perioden 1.oktober-14.mai. Minstevassføringane er tilsigsavhengige. Det skal ikkje føregå start/stopp køyring i periodar med tilsig mindre enn kraftverket si minste slukeevne.Om elveløpet vert stengt av snøras kan konsesjonæren verte pålagt å sleppe vatn forbi dammen eller fråvike minstevassføringsbestemmelesane for å opne elveløpet eller unngå skadar. </t>
  </si>
  <si>
    <t xml:space="preserve">Vassdragskonsesjon 06.april 2010 for vassuttak til settefiskanlegg, Urke Fiskeoppdrett as. I tida 15.mai-30.september skal det frå inntaket i Urkeelva sleppast 200 l/s. Resten av året skal det sleppast 80 l/s. Dersom tilsiget er mindre enn kravet til minstevassføring skal heile tilsiget slappst forbi. Maksimalt vassuttak for etablert og nytt planlagt vassuttak skal samla ikkje overstige 80 m3/s fordelt på maksimalt 20 m3/s frå ekstisterande vassuttak i Urkeelva og maksiamlt 60 m3/s frå avløpet frå Urke kraftstasjon. </t>
  </si>
  <si>
    <t>2-sidig forbygging i over 50% av elvelengd.</t>
  </si>
  <si>
    <t>VRL rapport 9 - 2022. Moderat påvirkning fra lus på anadrom bestand</t>
  </si>
  <si>
    <t>099-57-R</t>
  </si>
  <si>
    <t>Elv fra Tjønna 1292 moh</t>
  </si>
  <si>
    <t>Tørrlagt. Vann fra Tjønna 1292 er overført til Tjønna (sørøst) uten minstevannsføring.</t>
  </si>
  <si>
    <t>Nordre Sunnmøre</t>
  </si>
  <si>
    <t>103-37-R</t>
  </si>
  <si>
    <t>Verma nedstrøms inntak Nye Verma kraftverk</t>
  </si>
  <si>
    <t>Storkraftverket Nye Verma: Rauma Energi AS. Idriftsatt 16.05.2019. Vermevatn, Restjørn og Langvatnet er regulert med dam og brukes som reguleringsmagasiner, i tillegg er det overføringer fra Midtbotnelva. Pålagt minstevannføring på 1,2 m3/s  i perioden 15. mai - 1. september mellom kl. 08.00 til 20.00, og 0,2 m3/s i døgnets resterende timer. kSMVF</t>
  </si>
  <si>
    <t>Romsdal</t>
  </si>
  <si>
    <t>104-1995-L</t>
  </si>
  <si>
    <t>Aursjøen</t>
  </si>
  <si>
    <t>Regulant Statkraft Energi AS (31.07.1953). Aursjømagasinet består av tre innsjøer Aursjøen (Nat.vst kote 831,0, HRV 856,0 og LRV 827,3 moh), Grønningen (Nat.vst kote 837,5, HRV 856,0 og LRV 827,3 moh),  og Gautsjøen ((Nat.vst kote 851,0, HRV 856,0 og LRV 843,5 moh). Reguleringshøyde Aursjøen 28,7 m, Grønningen 18,5 m og Gautsjøen 12,5m. Magasinet er overført til Aura kraftverk, men har til tider overløp ned til Eikesdalsvatnet.</t>
  </si>
  <si>
    <t>Harr</t>
  </si>
  <si>
    <t>109-107-R</t>
  </si>
  <si>
    <t>Tveekremelva</t>
  </si>
  <si>
    <t xml:space="preserve">Straumsnes Settefisk AS har vannuttak far Tveekremvatnet. 7 m regulering. Har ikke vassdragskonsesjon. Ingen minstevannføring. Selskapet oppgir at det bare er i ekstreme nedbørsperioder at det er overløp på dammen. </t>
  </si>
  <si>
    <t>Søre Nordmøre</t>
  </si>
  <si>
    <t>109-41-R</t>
  </si>
  <si>
    <t>Otta nedstrøms inntak Driva kraftverk</t>
  </si>
  <si>
    <t xml:space="preserve">Driva kraftverk. Konsesjonær TrønderEnergi. Konsesjon 31.10.1969. Ingen krav til minstevannføring. </t>
  </si>
  <si>
    <t>112-197-R</t>
  </si>
  <si>
    <t>Rinda nedstrøms inntak Trollheim kraftverk</t>
  </si>
  <si>
    <t>Nordre Nordmøre</t>
  </si>
  <si>
    <t>114-12-R</t>
  </si>
  <si>
    <t>Sagelva</t>
  </si>
  <si>
    <t xml:space="preserve">Marine Harvest Norway AS har konsesjon til vannuttak far Sagvikvatnet. Konsesjon gitt 23.04.2007. Ikke krav om minstevannføring i Sagelva. </t>
  </si>
  <si>
    <t>114-14-R</t>
  </si>
  <si>
    <t xml:space="preserve">Ertvaag Settefisk AS - to dammer i elveløpet demmer opp til to innsjøer. Konsesjonsfritt. Ingen krav til minstevannføring. </t>
  </si>
  <si>
    <t>Ertvaag Settefisk har bygget to dammer i vannforekomsten. Vann til settefiskanlegget. Konsesjonsfritt. Ingen krav til minstevannføring.</t>
  </si>
  <si>
    <t>117-141-R</t>
  </si>
  <si>
    <t>Sloelva</t>
  </si>
  <si>
    <t xml:space="preserve">Dam/ vanninntak ved utløpet av Laksåvatnet er vandringsbarriere for anadrom fisk. Store gyte- og oppvekstareal tapt. Dam ved utløp fra Langvatnet. NVE har satt krav om slipp av minstevannføring (Iver Tanem). NVE gav konsesjon til Måsøval Settefisk AS 02.01.2012. </t>
  </si>
  <si>
    <t>Trøndelag FK</t>
  </si>
  <si>
    <t>Trøndelag</t>
  </si>
  <si>
    <t>Søndre Fosen</t>
  </si>
  <si>
    <t xml:space="preserve">Kryssing av FV713, Demning ved Laksåvatnet, Demning ved Sloelva, demning Tverrelva/ Ytre Laksåvatnet. </t>
  </si>
  <si>
    <t>117-81-R</t>
  </si>
  <si>
    <t>Storvatnet, utløpsbekk</t>
  </si>
  <si>
    <t>Storvatnet reguleres med 3 m av Vikan Settefisk. Konsesjon til regulering og vannuttak fra Storvatnet ble gitt 04.01.2013. Ingen minstevannføring i denne bekken som i hovedsak er lukket/lagt igjen under dyrket mark.</t>
  </si>
  <si>
    <t>119-65-R</t>
  </si>
  <si>
    <t>Djupåelva nedstrøms inntak Djupå kraftverk</t>
  </si>
  <si>
    <t>Minikraftverk.  Eier er Einar Djupå. Satt i drift 1998. Ved full prod (8KW)vil dette utnytte ca 16% av middelvannføring. Kan føre til tørrlegging av bekken i lengre perioder.</t>
  </si>
  <si>
    <t>121-553-R</t>
  </si>
  <si>
    <t>Russu</t>
  </si>
  <si>
    <t xml:space="preserve">KVO og konsesjon 16.06.1978. Inntak i Ya og Russu leder vannet via tilløpstunnell over til Falningssjøen som er inntaksmagasin til Ulset kraftverk. Falninga er følgelig også overført til kraftverket. Ingen krav om minstevannføring i Russu. I Ya er det krav. </t>
  </si>
  <si>
    <t>Orklavassdraget</t>
  </si>
  <si>
    <t>121-94-R</t>
  </si>
  <si>
    <t>Næringåa nedre del</t>
  </si>
  <si>
    <t xml:space="preserve">KVO og konsesjon fra 16.06.1978. Tre inntak uten minstevannføring, Næringåa, Kviknebekken og Storbekken. </t>
  </si>
  <si>
    <t>122-122-R</t>
  </si>
  <si>
    <t>Vondbekken i Drøya</t>
  </si>
  <si>
    <t>Bekk lagt i rør nedenfor jernbanen</t>
  </si>
  <si>
    <t>Gaulavassdraget</t>
  </si>
  <si>
    <t>122-157-R</t>
  </si>
  <si>
    <t>Soknesbekken</t>
  </si>
  <si>
    <t>Bekk forsvinner i grunnen -lagt i rør under lysløype</t>
  </si>
  <si>
    <t>Tilførsel fra enkelte hus - militærleir?</t>
  </si>
  <si>
    <t>Punktutslipp fra renseanlegg 2000 PE</t>
  </si>
  <si>
    <t>UItbygging av Teigen boligfelt og ny kommunal hovedkloakk er i planen</t>
  </si>
  <si>
    <t>Punktutslipp fra renseanlegg</t>
  </si>
  <si>
    <t>122-299-R</t>
  </si>
  <si>
    <t>Hukla, nedre del</t>
  </si>
  <si>
    <t>Endel terskler bygget i Hulta og Kusma - noen ikke utført</t>
  </si>
  <si>
    <t>123-108-R</t>
  </si>
  <si>
    <t>Nardobekken</t>
  </si>
  <si>
    <t>Nea-Nidelva</t>
  </si>
  <si>
    <t>Stort sett lagt i rør. Nederste 50 meter kan åpnes.</t>
  </si>
  <si>
    <t>123-21-R</t>
  </si>
  <si>
    <t>Renåa</t>
  </si>
  <si>
    <t>Noe vann overført</t>
  </si>
  <si>
    <t>123-226-R</t>
  </si>
  <si>
    <t>Tya fra Stuggusjødammen til Mosjøen</t>
  </si>
  <si>
    <t xml:space="preserve">Statkraft Energi AS er regulant. Konsesjon gitt i 1947 og 17.09.1965. Dam i Stuggusjøen. Det tappes vann fra Stuggusjøen til inntak i Håen. Ikke krav om en minste vannføring.  </t>
  </si>
  <si>
    <t>Mysis og Ørekyt</t>
  </si>
  <si>
    <t>Reg. påvirkning.</t>
  </si>
  <si>
    <t>123-597-R</t>
  </si>
  <si>
    <t>Nidelva, Hyttsaga - Løkaunet</t>
  </si>
  <si>
    <t>Registrert forekomst</t>
  </si>
  <si>
    <t>123-90-R</t>
  </si>
  <si>
    <t>Nidelva Hyttfossen- Børsjøen</t>
  </si>
  <si>
    <t>124-108-R</t>
  </si>
  <si>
    <t>Gråelva til Stjørdalselva sidevassdrag</t>
  </si>
  <si>
    <t>Sikringstiltak i kvikkleireområder. Tiltakene er ikke avsluttet.</t>
  </si>
  <si>
    <t>Stjørdalsvassdraget</t>
  </si>
  <si>
    <t>124-122-R</t>
  </si>
  <si>
    <t>Sikring i kvikkleiresone.</t>
  </si>
  <si>
    <t>Diffus avrenning fra beite og eng</t>
  </si>
  <si>
    <t>124-138-R</t>
  </si>
  <si>
    <t>Bangbekken</t>
  </si>
  <si>
    <t>124-139-R</t>
  </si>
  <si>
    <t>Branndalsbekken</t>
  </si>
  <si>
    <t>124-145-R</t>
  </si>
  <si>
    <t>Sætranbekken</t>
  </si>
  <si>
    <t>Sikringstiltak i kvikkleireområder. Tiltakene er avsluttet i denne vannforekomsten pr 11.08.2011.</t>
  </si>
  <si>
    <t>Det foregår beiting i nedslagsfeltet</t>
  </si>
  <si>
    <t>124-146-R</t>
  </si>
  <si>
    <t>Islandsbekken</t>
  </si>
  <si>
    <t>Observert mye beiting av storfe 11.08.2011</t>
  </si>
  <si>
    <t>Diffus avrenning fra annen jordbrukskilde</t>
  </si>
  <si>
    <t>124-169-R</t>
  </si>
  <si>
    <t>Borråselva</t>
  </si>
  <si>
    <t>Nord-Trøndelag elektrisitetsverk regulerer Ausetvatnet og Almovatnet. I manøvreringsreglmentet av 10.11.72 står det at de tidligere lavvannføringer ikke må forminskes til skade for andre rettigheter.</t>
  </si>
  <si>
    <t>124-65692-L</t>
  </si>
  <si>
    <t>Grønbergdammen</t>
  </si>
  <si>
    <t>Reguleringshøyde 8,5 m ved forventet flom.  HRV 358,50 og LRV 350.</t>
  </si>
  <si>
    <t>124-737-L</t>
  </si>
  <si>
    <t>Fjergen</t>
  </si>
  <si>
    <t>Inntak til Tevla kraftverk.</t>
  </si>
  <si>
    <t>125-42-R</t>
  </si>
  <si>
    <t>Logtunbekken</t>
  </si>
  <si>
    <t>Diffus avrenning fra gjødsellager</t>
  </si>
  <si>
    <t>Deponering av organisk avfall i nedslagsfeltet</t>
  </si>
  <si>
    <t>Inn-Trøndelag</t>
  </si>
  <si>
    <t>128-198-R</t>
  </si>
  <si>
    <t>Mela</t>
  </si>
  <si>
    <t>129-41588-L</t>
  </si>
  <si>
    <t>Mågåtjørna</t>
  </si>
  <si>
    <t>HRV 461 LRV 459, Konsesjon 07.03.1997. gitt til Malmo Elektrisitetsverk DA.</t>
  </si>
  <si>
    <t>129-41677-L</t>
  </si>
  <si>
    <t>Rødsin</t>
  </si>
  <si>
    <t>HRV 356 LRV 350, Malmo Elektrisitetsverk DA, Konsesjon 07.03.1997Røssin og Måggåtjønna er to små vann som er regulert. Ligger i tidligere Verran kommune. Røssin har 6 meter reguleringshøyde mens Måggåtjønna har 2 meter. Regulert siden 1902. Det kom en tilleggsregulering i 1997. Gamle DN ga da pålegg om å sette ut 500 stk fisk av minimum 5 cm størrelse av stedegen stamme i hvert av vannene. Alternativt kan man sette ut 300 stk min 10 cm størrelse hvert år. Det har blitt praktisert 1000 stk annenhvert år.Røssin har gode gytemuligheter i Måggåtjønnbekken og er i dag overbefolket. Trenger ikke utsetting.Måggåtjønna trenger fortsatt utsetting, men det ble satt ut 2000 stk i 2019 (?) så trenger ikke utsetting på 3-4 år.Men: NVE har gitt pålegg om å reparere dammene. Begynner i 2020. Viktig å få inn minstevassføring i begge dammene. Begge dammene lekker litt i dag, særlig den på Røssin. Viktig å få inn minstevassføring i både Måggåtjønnbekken (kommer fra Måggåtjønna men blir aldri helt tørr fordi flere bekker renner i Måggåtjønnbekken) og Røssin (viktig sjøaurebekk  når den kommer til anadrom strekning).</t>
  </si>
  <si>
    <t>129-943-L</t>
  </si>
  <si>
    <t>Follavatnet</t>
  </si>
  <si>
    <t>HRV 182,1  LRV 175,6 Reg.høyde ,6,5 m. Konsesjon 30.04.2003</t>
  </si>
  <si>
    <t>131-948-L</t>
  </si>
  <si>
    <t>Meltingvatnet</t>
  </si>
  <si>
    <t>Regulant NTE. HRV 216 LRV 195</t>
  </si>
  <si>
    <t>134-51-R</t>
  </si>
  <si>
    <t>Laugaelva</t>
  </si>
  <si>
    <t>Ikke slipp av minstevannføring fra Laugen. Redusert vannføring.</t>
  </si>
  <si>
    <t>Nordre Fosen</t>
  </si>
  <si>
    <t>Ikke slipp av minstevassføring fra Laugen</t>
  </si>
  <si>
    <t>134-53-R</t>
  </si>
  <si>
    <t>Hildremselva</t>
  </si>
  <si>
    <t>Reguleringen av Teksdalsvatnet danner oppgangsbarriere for anadrom fisk. Gytebekker ikke tilgjengelig.</t>
  </si>
  <si>
    <t>135-24-R</t>
  </si>
  <si>
    <t>sagelva</t>
  </si>
  <si>
    <t>Vannuttak fra Berdalsvatnet til Berdal kraftverk. Usikker på krav til minstevannføring, men bilder viser tørrlagt elveløp oppstrøms kraftverket.</t>
  </si>
  <si>
    <t>137-69-R</t>
  </si>
  <si>
    <t>Morkaelva</t>
  </si>
  <si>
    <t>Norsk Grønnkraft AS. Dahlefoss kraftverk. Tillatelse til å bygge Dahlefoss kraftstajon gitt 19.09.2001. Reguleringsgrenser HRV 56,60 og LRV 54,30. Ingen krav om minstevannføring</t>
  </si>
  <si>
    <t>Ytre Namsen</t>
  </si>
  <si>
    <t>137-81-R</t>
  </si>
  <si>
    <t>Lauvsneselva</t>
  </si>
  <si>
    <t xml:space="preserve">Etter flommen i 2006 ble elven og kraftverket delvis/helt rasert. Elven måtte bygges på nytt. Det ble utarbeidet en reguleringsplan for området. </t>
  </si>
  <si>
    <t>Regulant er Norsk Grønnkraft AS.Lauvsnes kraftverk. Ingen krav til minstevannføring. Ingen konsesjon.</t>
  </si>
  <si>
    <t>137-97-R</t>
  </si>
  <si>
    <t>Bekk mellom Skjerlivatna</t>
  </si>
  <si>
    <t xml:space="preserve">Bortfall av vatn i perioder grunnet regulering. Ingen krav om minstevannføring. </t>
  </si>
  <si>
    <t>138-27184-L</t>
  </si>
  <si>
    <t>Bangsjøene</t>
  </si>
  <si>
    <t>Regulant NTE. Konsesjon 05.07.1968 (Vilkår kan tas opp til revisjon 2018), HRV 315 LRV 305</t>
  </si>
  <si>
    <t>138-74-R</t>
  </si>
  <si>
    <t>Tilløpsbekker til Ferga</t>
  </si>
  <si>
    <t>140-53-R</t>
  </si>
  <si>
    <t>Litlskorstadelva</t>
  </si>
  <si>
    <t xml:space="preserve">Veso Vikan settefisk har vannuttak fra de to ovenforliggende vannene. Foreløpig ingen vassdragskonsesjon, men vannuttaket vurdert konsesjonspliktig i 2011. Ingen krav til minstevannføring. </t>
  </si>
  <si>
    <t>140-61-R</t>
  </si>
  <si>
    <t>Skorstadelva</t>
  </si>
  <si>
    <t xml:space="preserve">Namdal settefisk har ett vannuttak fra Storskorstadvatnet og ett uttak i elven. Ingen vassdragskonsesjon ennå. Er kalt inn til konsesjonsbehandling. I tillatelse fra fiskerisjefen i Trøndelag 16.07.1987 er det satt krav om slipp av 14 l/s i minstevannføring. </t>
  </si>
  <si>
    <t>140-64-R</t>
  </si>
  <si>
    <t>Aglenelva</t>
  </si>
  <si>
    <t xml:space="preserve">Vannuttak til settefiskproduksjon fra Aglenvatnet. I henhold til tillatelsen fra fylkesmannen 29.07.1978 skal det slippes en minstevannføring på 5 l/s. </t>
  </si>
  <si>
    <t>141-19-R</t>
  </si>
  <si>
    <t>Mjøsundelva</t>
  </si>
  <si>
    <t xml:space="preserve">Albert Collett har konsesjon. Konsesjon for regulering og overføring av Mjøsundvatnet m.v. i Opløyvassdraget til Storvatnet  gitt 01.10.1954. Reguleringshøyder HRV 147,10 og LRV 137,50. Ingen krav til minstevannføring i konsesjonen. </t>
  </si>
  <si>
    <t>Ytre Namdal</t>
  </si>
  <si>
    <t xml:space="preserve">Albert Collett har konsesjon. Konsesjon for regulering og overføring av Mjøsundvatnet m.v. i Opløyvassdraget til Storvatnet  gitt 01.10.1954. Reguleringshøyder HRV 147,10 og LRV 137,50. </t>
  </si>
  <si>
    <t>141-2-R</t>
  </si>
  <si>
    <t>Kvernvikelva</t>
  </si>
  <si>
    <t xml:space="preserve">Kvernviklaks har vannuttak fra Kvernvikvatnet. Konsesjonsfritt. Ingen krav til minstevannføring. </t>
  </si>
  <si>
    <t>143-41-R</t>
  </si>
  <si>
    <t>Osanelva</t>
  </si>
  <si>
    <t>Midt-Norsk Havbruk har vannuttak til settefiskproduksjon fra Osanvatnet. Konsesjon 09.03.1999. Ingen krav til minstevannføring.</t>
  </si>
  <si>
    <t xml:space="preserve">Midt-Norsk Havbruk har vannuttak til settefiskproduksjon fra Osanvatnet. Konsesjon 09.03.1999. Ingen krav til minstevannføring.Bekken er lukket forbi settefiskanlegget. </t>
  </si>
  <si>
    <t>144-129-R</t>
  </si>
  <si>
    <t xml:space="preserve">Grytendalselva og Bogelva mellom Grytendalsvatnet og utløp Grytendal kraftverk </t>
  </si>
  <si>
    <t xml:space="preserve"> Noe redusert vannføring pga bekkeinntak med overføring til Kolsvik kraftverk uten krav om minstevannnføring. NTE og Helgelandskraft har konsesjon fra 04.06.1976. </t>
  </si>
  <si>
    <t>Bindalsfjorden-Velfjorden</t>
  </si>
  <si>
    <t xml:space="preserve">I 2007 fikk NTE tillatelse til bygging av Grytendal kraftverk med Grytendalsvatnet som inntaksmagasin. Konsesjonen ble seinere overtatt av Småkraft AS og kraftverket ble satt i drift i 2019. Kraftverket  utnytter fallet i Grytendalselva fra Grytendalsvatnet (kote 213) til kote 52. Det er satt vilkår om slipp av minstevannføring på 300 l/sek fra Grytendalsvatnet i perioden 1. mai til 15. oktober av hensyn til fosseprøytsonen ved Grytendalsfossen. Resten av året medfører reguleringen periodevis tørrlegging av den ca. 800 meter lange elvestrekningen mellom Grytendalsvatnet og utløpet av kraftstasjonen.     </t>
  </si>
  <si>
    <t>151-146-R</t>
  </si>
  <si>
    <t xml:space="preserve">Elsvasselva øvre </t>
  </si>
  <si>
    <t>Øvre del av Elsvasselva og Elsvatnet som før utbyggingen drenerte til Vefsna, er overført til Røssvatnet via Ugelvatnet uten krav til minstevannsføring. Dette er en tilleggsregulering knyttet til reguleringen av Røssvatn av kgl.res av 8.juli 1954)</t>
  </si>
  <si>
    <t>Vefsnfjorden - Leirfjorden</t>
  </si>
  <si>
    <t>153-29-R</t>
  </si>
  <si>
    <t xml:space="preserve">Åselva (Forslandselva nedstrøms Forslandsvatnet) </t>
  </si>
  <si>
    <t xml:space="preserve">Vassdraget er påvirket både av kraftverk og vannuttak til settefiskproduksjon. Helgelandskraft konsesjon 06.07.2001 til å bygge Forsland kraftverk. Ingen krav til minstevannføring. Konsesjon til vannuttak fra Forslandsvatnet til settefiskproduksjon gitt til Fjordrøye 09.02.2004. Helgelandskraft har overtatt anlegget og har søkt om konsesjon. Ingen krav til minstevannføring nedstrøms Forslandsvatnet. </t>
  </si>
  <si>
    <t>155-370-R</t>
  </si>
  <si>
    <t>Mørkbekken nedstrøms inntak</t>
  </si>
  <si>
    <t xml:space="preserve"> Elve- og bekkestrekningene har sterkt redusert vannføring pga takrenneoverføring til Kjensvatn kraftverk uten vilkår om slipp av minstevannføring. Fastsatt ved kgl. res. av 11. mai 2007 som erstatter reglement sist endret ved kgl. res. 02.07.1987, inkl. konsesjoner gitt i 1962, 1965, 1968 og 1970.    </t>
  </si>
  <si>
    <t>Ranfjorden</t>
  </si>
  <si>
    <t>155-75-R</t>
  </si>
  <si>
    <t>Mølnhusbekken</t>
  </si>
  <si>
    <t>Kraftig økning i vannføringen pga overføring fra Elsvatnet (Vefsnavassdraget) via Ugelvatn/Stemtjønn. Elsvatnoverføringen har ført til at nedbørfeltet til Mølnhusbekken har økt fra 12,1 km2 til 192,3 km2. Den kraftige økningen i vannføringen har ført til erosjonsproblemer i elvekantene langs Mølnhusbekken.</t>
  </si>
  <si>
    <t>159-22-R</t>
  </si>
  <si>
    <t>Storelva i Kilvik</t>
  </si>
  <si>
    <t>Fysisk endring grunnet flomverk og forbygninger</t>
  </si>
  <si>
    <t>Nedre del av elva er kanalisert og flomsikret.</t>
  </si>
  <si>
    <t>161-134-R</t>
  </si>
  <si>
    <t>Sundsfjordelva oppstrøms Samuelvatnet</t>
  </si>
  <si>
    <t>Elvestrekningen er tørrlagt pga reguleringen av Storvatnet og fraføring av vatn til Reinskar kraftverk uten krav om minstevannføring. Vedtatt ved kgl.res. 04.02.2005. Erstatter reglement gitt ved kgl.res. av 04.03.1949 (Sjøfossen kraftverk). Vannføringen i vassdraget påvirkes også av fraføring av vatn til Sundsfjord kraftverk. Vedtatt ved kgl.res. 04.07.1958.</t>
  </si>
  <si>
    <t>161-22-R</t>
  </si>
  <si>
    <t>Nordlandselva</t>
  </si>
  <si>
    <t xml:space="preserve">I tiden 01.07 – 31.08 skal det slippes en minstevannføring forbi inntaket på minst 100 l/s. Hvis tilsiget til inntaket er lavere enn dette, skal hele tilsiget slippes og kraftverket skal i slike tilfelle ikke være i drift. Fastsatt ved kgl. Resolusjon 31. desember 2003. </t>
  </si>
  <si>
    <t>161-254-R</t>
  </si>
  <si>
    <t>Staupåga nedstrøms dam</t>
  </si>
  <si>
    <t>Utløpet fra Nedre Staupåvatnet er stengt med dam. Det er ikke vilkår om slipp av minstevannføring. Steinåga er dermed tørrlagt med unntak av når det er overløp på dammen.</t>
  </si>
  <si>
    <t>161-258-R</t>
  </si>
  <si>
    <t>Neveråga</t>
  </si>
  <si>
    <t>Neveråga har sterkt redusert vannføring pga fraføring av vatn til Sundsfjord kraftverk uten krav om slipp av minstevannføring vedtatt ved kgl.res.19.10.1962.</t>
  </si>
  <si>
    <t>161-260-R</t>
  </si>
  <si>
    <t>Sokumåga</t>
  </si>
  <si>
    <t>Elva har sterkt redusert vannføring pga fraføring av vatn til Sundsfjord kraftverk uten vilkår om slipp av minstevannføring vedtatt ved kgl.res.19.10.1962.</t>
  </si>
  <si>
    <t>161-261-R</t>
  </si>
  <si>
    <t>Arstadelva</t>
  </si>
  <si>
    <t>Vassdraget har redusert vannføring pga fraføring av vatn til Sundsfjord kraftverk vedtatt ved kgl.res.19.10.1962.</t>
  </si>
  <si>
    <t>161-262-R</t>
  </si>
  <si>
    <t>Langvasselva</t>
  </si>
  <si>
    <t>161-263-R</t>
  </si>
  <si>
    <t>Fellvassåga</t>
  </si>
  <si>
    <t>163-31-R</t>
  </si>
  <si>
    <t>Mølnelva nedre</t>
  </si>
  <si>
    <t xml:space="preserve">Salten Havbruk AS (settefiskanlegg) har vanninntak ca. 500 m opp i Mølnelva. Vannuttaket fører i enkelte nedbørfattige perioder til tørrlegging av elva nedstrøms. Ved stor vannføring kan anadrom fisk vandre ca. 100 m opp i elva. </t>
  </si>
  <si>
    <t>Skjerstadfjorden</t>
  </si>
  <si>
    <t>167-103-R</t>
  </si>
  <si>
    <t>Øvre Veikvatnet innløpselver</t>
  </si>
  <si>
    <t>De to innløpselvene til Øvre Veikvatnet er tilnærmet tørrlagt pga regulering og fraføring av Varreveajekajavri og Fossvatnet (Linajavri) til Kobbelv kraftverk. Vedtatt ved kgl. res. 10 juli 1981.</t>
  </si>
  <si>
    <t>Nord-Salten</t>
  </si>
  <si>
    <t>171-21-R</t>
  </si>
  <si>
    <t>Nekkaelva</t>
  </si>
  <si>
    <t>Elva er fraført til Sørfjord kraftanlegg uten pålegg om minstevannføring. Fastsatt ved kgl.res. 10. mai 1996. Erstatter reglement gitt ved kgl.res. 3. desember 1982.</t>
  </si>
  <si>
    <t>Ofotfjorden</t>
  </si>
  <si>
    <t>173-73-R</t>
  </si>
  <si>
    <t>Skearrojohka (Stasjonselva)</t>
  </si>
  <si>
    <t>Elva er overført til Ipto og Sør Skjomen kraftverk uten pålegg om minstevannføring. Vedtatt ved kgl.res. 01.08.1968.</t>
  </si>
  <si>
    <t>177-139-R</t>
  </si>
  <si>
    <t>Grunnvatnet Harstadvatnet bekkefelt</t>
  </si>
  <si>
    <t>Bekken er lagt i rør gjennom bebyggelsen</t>
  </si>
  <si>
    <t>Troms og Finnmark FK</t>
  </si>
  <si>
    <t>Troms og Finnmark</t>
  </si>
  <si>
    <t>Harstad - Salangen</t>
  </si>
  <si>
    <t>177-141-R</t>
  </si>
  <si>
    <t>Harstadbotn bekkefelt</t>
  </si>
  <si>
    <t>Bekkene er lagt i rør gjennom bebyggelsen</t>
  </si>
  <si>
    <t>Byelver og bekker som antas å være påvirket siden de renner gjennom byen, men data mangle</t>
  </si>
  <si>
    <t>177-143-R</t>
  </si>
  <si>
    <t>Kanebogen bekkefelt</t>
  </si>
  <si>
    <t>178-13-R</t>
  </si>
  <si>
    <t>Strielva</t>
  </si>
  <si>
    <t>Kraftverksdam i utløpet av Nedre Stridelvatnet kombinert med tørrlegging av utløpselva har ødelagt tidligere gyteområde for ørret i øvre del av Strielva.</t>
  </si>
  <si>
    <t>181-204-R</t>
  </si>
  <si>
    <t>Moskenesvatnet utløpselv</t>
  </si>
  <si>
    <t>Vannuttak eller overføring for drikkevannsforsyning</t>
  </si>
  <si>
    <t xml:space="preserve">Elva er tørrlagt pga drikkevannuttak fra Moskenesvatnet. </t>
  </si>
  <si>
    <t>181-5-R</t>
  </si>
  <si>
    <t>Mølnelva</t>
  </si>
  <si>
    <t>Elva fra Solbjørnvatnet er fraført til kraftverket uten pålegg om minstevannføring. Vedtatt ved kgl.res av 17.06.1955</t>
  </si>
  <si>
    <t>182-2-R</t>
  </si>
  <si>
    <t>Sørlandsvika på Værøy bekkefelt</t>
  </si>
  <si>
    <t xml:space="preserve">Uttak av grunnvann i fjellfoten til drikkevannsforsyning. </t>
  </si>
  <si>
    <t>186-81-R</t>
  </si>
  <si>
    <t>Storveita</t>
  </si>
  <si>
    <t>188-21-R</t>
  </si>
  <si>
    <t>Sør-Forså (Storelva)</t>
  </si>
  <si>
    <t>Elva er fraført til Sør-Forså kraftverk uten pålegg om minstevannføring.</t>
  </si>
  <si>
    <t>Elva er fraført til Sør-Forså kraftverk uten pålegg om minstevannføring. Det er stort fall i tørrlagt elveløp, kun restvannføring. Bratt fall fra gammelt inntak</t>
  </si>
  <si>
    <t>188-23-R</t>
  </si>
  <si>
    <t>Sør-Forså østre løp</t>
  </si>
  <si>
    <t>188-2-R</t>
  </si>
  <si>
    <t>Nord-Forså (Storelva)</t>
  </si>
  <si>
    <t>Elva er fraført til Nord Forså kraftverk uten krav til minstevannføring fastsatt ved kgl.res.18.07.1958</t>
  </si>
  <si>
    <t>189-45-R</t>
  </si>
  <si>
    <t>Elv fra Saltvatn</t>
  </si>
  <si>
    <t>Elva er fraført til Helleren kraftverk uten krav til minstevannføring fastsatt ved kgl.res. 18.01.1952. Tørrlagt elvestrekning Saltavatn-sjøen. Trolig har elva hatt betydning tidligere for laks.</t>
  </si>
  <si>
    <t>190-7-R</t>
  </si>
  <si>
    <t>Kvernmoelva (Bjørkmoelv, Skoltelv)</t>
  </si>
  <si>
    <t>Forbygging og/eller kanalisering langs mesteparten av vannforekomsten</t>
  </si>
  <si>
    <t>194-128-R</t>
  </si>
  <si>
    <t>Nedre Hestvatn utløpselv</t>
  </si>
  <si>
    <t>Nedre Hestvatn regulert og vannslipp endret fra naturlig vannføring</t>
  </si>
  <si>
    <t>Senja</t>
  </si>
  <si>
    <t>194-34-R</t>
  </si>
  <si>
    <t>Lyselva nedstrøms Lappegamvatn</t>
  </si>
  <si>
    <t>Elva er fraført til Lysbotn kraftstasjon uten krav til minstevannføring vedtatt ved kgl.res.04.09.1941. Prioritert som 1.2 i nasjonal gjennomgang av revisjoner. NVE Rapport 49.2013.</t>
  </si>
  <si>
    <t>194-80-R</t>
  </si>
  <si>
    <t>Elv fra Toftevatn</t>
  </si>
  <si>
    <t>Denne vannforekomsten er ikke påvirket av vannkraft. Påvirkningen er feilaktig registrert og bør slettes. Påvirkningen er imidlertid benyttet for å sette vannforekomsten som SMVF. Hvordan dette skal håndteres må avklares før sletting. I mellomtiden er ny påvirkning hydrologisk endring for offentlig drikkevannsforsyning registrert parallelt 29.5.2020</t>
  </si>
  <si>
    <t>Hydrologiske endringer grunnet offentlig vannforsyning</t>
  </si>
  <si>
    <t>Toftevatn er Vannforsyningsreservoir . Elva går tørr i perioder med stort vannforbruk på Husøy.</t>
  </si>
  <si>
    <t>194-82-R</t>
  </si>
  <si>
    <t>Elv fra Storevatn Fjordgård</t>
  </si>
  <si>
    <t>Storevatn er dikkevannreservoir</t>
  </si>
  <si>
    <t>195-50694-L</t>
  </si>
  <si>
    <t>Burstindvatn</t>
  </si>
  <si>
    <t>Hovedvannforyning, drikkevannskilde til Senjahopen. Vannledning boret i fjell til vatnet. Tappes årlig 6 m under NV. Prosjekterer økt vannuttak (2013).</t>
  </si>
  <si>
    <t>195-81-R</t>
  </si>
  <si>
    <t>Fosselva</t>
  </si>
  <si>
    <t>Vassdraget er fraført til Bergsbotn kraftverk uten krav til minstevannføring. Vedtatt ved kgl.res. 25.11.1983</t>
  </si>
  <si>
    <t>196-218-R</t>
  </si>
  <si>
    <t>Doarrojohka</t>
  </si>
  <si>
    <t>Tørrlagt bekk</t>
  </si>
  <si>
    <t>Bardu - Målselv</t>
  </si>
  <si>
    <t>196-401-R</t>
  </si>
  <si>
    <t>Østerdalselva Altevatn-Innsetvatn</t>
  </si>
  <si>
    <t>Tørrelgging fra Altevatn til Strømsmoen. Elva er mer eller mindre tørrlagt hele tiden da restvannføringen e svært lav. restarealet ca 12 km2 av 1300 km2.</t>
  </si>
  <si>
    <t>197-17-R</t>
  </si>
  <si>
    <t>Nordelva</t>
  </si>
  <si>
    <t>Minikraftverk uten krav om konsesjon. Endring av habitat.</t>
  </si>
  <si>
    <t>Balsfjord - Karlsøy</t>
  </si>
  <si>
    <t>204-103-R</t>
  </si>
  <si>
    <t>Breiddalselva øvre</t>
  </si>
  <si>
    <t xml:space="preserve">Tørlagt elvestrekning. 50 km2 av nedbørfeltet overført til Skibotn. Restfelt ca 5 km2. </t>
  </si>
  <si>
    <t>Lyngen - Skjervøy</t>
  </si>
  <si>
    <t>204-20-R</t>
  </si>
  <si>
    <t>Sørdalselva oppstrøms Sallogieddi</t>
  </si>
  <si>
    <t>Elva er overført til Skibotn uten krav til minstevannføring. Fastsatt ved kgl.res.07.12.1979</t>
  </si>
  <si>
    <t>205-14-R</t>
  </si>
  <si>
    <t>Lavkajohka nedstrøms inntak Lavkajohka kraftverk</t>
  </si>
  <si>
    <t>Øvre del av elva har redusert vannføring på grunn av fraføring til Govdajavri. Nedre del har økt vannføring på grunn av tilførsel av vann fra nabofelt. I perioder hvor vann ikke tappes fra Govdajavri er vannføring også i nedre del av elva redusert.</t>
  </si>
  <si>
    <t>205-76-R</t>
  </si>
  <si>
    <t>Lavkajohka nedstrøms inntak Skibotn kraftverk</t>
  </si>
  <si>
    <t xml:space="preserve"> Elva er fraført til Skibotn kraftverk uten krav til minstvannføring. Vedtatt ved kgl.res. 07.12.1979</t>
  </si>
  <si>
    <t>205-77-R</t>
  </si>
  <si>
    <t>Lavkajohka nedstrøms inntak Lavkajavri til Lavkajohka kraftverk</t>
  </si>
  <si>
    <t>Elva er fraført til Skibotn kraftverk uten krav til minstvannføring. Vedtatt ved kgl.res. 07.12.1979</t>
  </si>
  <si>
    <t>208-34-R</t>
  </si>
  <si>
    <t>Mollesjohka</t>
  </si>
  <si>
    <t>Fraføring av vann fra nedbørfeltet</t>
  </si>
  <si>
    <t>Nordreisa - Kvænangen</t>
  </si>
  <si>
    <t>209-34-R</t>
  </si>
  <si>
    <t>Bekk til sørenden av Abojavri</t>
  </si>
  <si>
    <t>Ca 20 gangen økt vannføring pga overføring fra Njuikenjohka</t>
  </si>
  <si>
    <t>209-36-R</t>
  </si>
  <si>
    <t>Njolggojohka</t>
  </si>
  <si>
    <t>Mangedoblet økning i vannføring pga overføring fra Mollisjavre. Vann munner ut i en kanal som ender i elva.</t>
  </si>
  <si>
    <t>209-40-R</t>
  </si>
  <si>
    <t>Kanal til takrenne fra Buollanjohka</t>
  </si>
  <si>
    <t>Kanal som overfører vann fra takrenneprosjekt fra Buollanjohka</t>
  </si>
  <si>
    <t>209-58-R</t>
  </si>
  <si>
    <t>Lassajohka</t>
  </si>
  <si>
    <t>Lassajohka er regulert i forbindelse med Abbujåkka konsesjon. Konsesjon kan revideres fra 2014.</t>
  </si>
  <si>
    <t>211-10-R</t>
  </si>
  <si>
    <t>Elv fra Kovannet</t>
  </si>
  <si>
    <t>Vannet er fraført til Koven kraftverk uten pålegg om minstevannføring. Opprinnelig konsesjon er vedtatt ved kgl.res. 27.05.1949,-erstattet 3.sept.2004</t>
  </si>
  <si>
    <t>Alta, Kautokeino, Loppa og Stjernøya</t>
  </si>
  <si>
    <t>213-14-R</t>
  </si>
  <si>
    <t>Porsa-mellom Gruvvatnet og Storvatnet</t>
  </si>
  <si>
    <t>Elva har sterkt redusert vannføring uten pålegg om minstevannslipp ved overføring av vatn til Øvre Porsa kraftverk fastsatt ved kgl.res.23.05.1958</t>
  </si>
  <si>
    <t>Sørøya/Seiland/Kvaløya med innland</t>
  </si>
  <si>
    <t>216-5-R</t>
  </si>
  <si>
    <t>Storelva</t>
  </si>
  <si>
    <t>Elva har sterkt redusert vannføring uten pålegg om minstevannslipp ved fraføring av vatn til Breidvikbotn kraftverk fastsatt ved kgl.res. 19.09.1969</t>
  </si>
  <si>
    <t>222-176-R</t>
  </si>
  <si>
    <t>Tverrelva</t>
  </si>
  <si>
    <t>Elva har redusert vannføring uten pålegg om minstevannslipp ved overføring av vatn til Repvåg kraftverk fastsatt ved kgl.res.08.12.1950</t>
  </si>
  <si>
    <t>Lakselvvassdraget og Porsangerfjorden</t>
  </si>
  <si>
    <t>303-1103-L</t>
  </si>
  <si>
    <t>Siidasjavri</t>
  </si>
  <si>
    <t>Bottenviken</t>
  </si>
  <si>
    <t>Luleälven</t>
  </si>
  <si>
    <t>306-1118-L</t>
  </si>
  <si>
    <t>Umbukta (Överuman)</t>
  </si>
  <si>
    <t>Påvirkningen er satt sentralt for å kunne sette vannforekomsten til SMVF i samsvar med svensk vurdering. Överuman har fire meter regulering og kvalifiserer derfor til SVMF.</t>
  </si>
  <si>
    <t>Umeälven</t>
  </si>
  <si>
    <t>307-172-R</t>
  </si>
  <si>
    <t>Litjelva nedstrøms inntak</t>
  </si>
  <si>
    <t>Kraftverk</t>
  </si>
  <si>
    <t>Bottenhavet</t>
  </si>
  <si>
    <t>Ångermanälven</t>
  </si>
  <si>
    <t>307-89-R</t>
  </si>
  <si>
    <t>Sagbekken</t>
  </si>
  <si>
    <t>Omsøkt kraftverk</t>
  </si>
  <si>
    <t>313-4210-L</t>
  </si>
  <si>
    <t>Merratjern</t>
  </si>
  <si>
    <t>Inngår i reguleringen av Brøbølvassdraget.</t>
  </si>
  <si>
    <t>Västerhavet</t>
  </si>
  <si>
    <t>Vrangselva - Byälven</t>
  </si>
  <si>
    <t>Det er gjort følgende avgrensning:</t>
  </si>
  <si>
    <t>Bare SMVF</t>
  </si>
  <si>
    <t>Påvirkningsgrad: Middels grad og Stor grad (dvs. signifikant påvirkning)</t>
  </si>
  <si>
    <t>Potensial: Moderat, Dårlig og Svært dårlig</t>
  </si>
  <si>
    <t>Antall av VannforekomstID</t>
  </si>
  <si>
    <t>Radetiketter</t>
  </si>
  <si>
    <t>Totalsum</t>
  </si>
  <si>
    <t>Kolonneetiketter</t>
  </si>
  <si>
    <t>Antall VF</t>
  </si>
  <si>
    <t>Alle SMVF</t>
  </si>
  <si>
    <t>Antall GØP</t>
  </si>
  <si>
    <t>% GØP</t>
  </si>
  <si>
    <t>Totalt ant. VF</t>
  </si>
  <si>
    <t>Andel</t>
  </si>
  <si>
    <t>Median</t>
  </si>
  <si>
    <t>Gjennomsnitt</t>
  </si>
  <si>
    <t>Miljømål potensial: Godt</t>
  </si>
  <si>
    <t>Datauttrekket baserer seg på rapporten: «Vannforekomster med påvirkninger som fullstendig mangler tiltak registrert på vannforekomsten» tatt ut 6. oktober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</si>
</sst>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0000"/>
        <bgColor indexed="64"/>
      </patternFill>
    </fill>
    <fill>
      <patternFill patternType="solid">
        <fgColor theme="5"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theme="4" tint="0.39997558519241921"/>
      </bottom>
      <diagonal/>
    </border>
    <border>
      <left/>
      <right/>
      <top/>
      <bottom style="thin">
        <color theme="4" tint="0.39994506668294322"/>
      </bottom>
      <diagonal/>
    </border>
    <border>
      <left/>
      <right/>
      <top style="thin">
        <color theme="4" tint="0.59996337778862885"/>
      </top>
      <bottom/>
      <diagonal/>
    </border>
    <border>
      <left/>
      <right/>
      <top/>
      <bottom style="thin">
        <color indexed="64"/>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0" fontId="16" fillId="33" borderId="10" xfId="0" applyFont="1" applyFill="1" applyBorder="1"/>
    <xf numFmtId="0" fontId="0" fillId="0" borderId="0" xfId="0" pivotButton="1"/>
    <xf numFmtId="0" fontId="0" fillId="0" borderId="0" xfId="0" applyAlignment="1">
      <alignment horizontal="left"/>
    </xf>
    <xf numFmtId="0" fontId="0" fillId="0" borderId="0" xfId="0" pivotButton="1" applyAlignment="1">
      <alignment horizontal="right"/>
    </xf>
    <xf numFmtId="0" fontId="0" fillId="0" borderId="0" xfId="0" applyAlignment="1">
      <alignment horizontal="right"/>
    </xf>
    <xf numFmtId="0" fontId="16" fillId="33" borderId="10" xfId="0" applyFont="1" applyFill="1" applyBorder="1" applyAlignment="1">
      <alignment horizontal="right"/>
    </xf>
    <xf numFmtId="0" fontId="16" fillId="34" borderId="11" xfId="0" applyFont="1" applyFill="1" applyBorder="1" applyAlignment="1">
      <alignment horizontal="right"/>
    </xf>
    <xf numFmtId="0" fontId="16" fillId="34" borderId="12" xfId="0" applyFont="1" applyFill="1" applyBorder="1" applyAlignment="1">
      <alignment horizontal="left"/>
    </xf>
    <xf numFmtId="0" fontId="16" fillId="34" borderId="12" xfId="0" applyFont="1" applyFill="1" applyBorder="1"/>
    <xf numFmtId="164" fontId="0" fillId="0" borderId="0" xfId="0" applyNumberFormat="1"/>
    <xf numFmtId="164" fontId="16" fillId="34" borderId="12" xfId="0" applyNumberFormat="1" applyFont="1" applyFill="1" applyBorder="1"/>
    <xf numFmtId="0" fontId="16" fillId="35" borderId="11" xfId="0" applyFont="1" applyFill="1" applyBorder="1" applyAlignment="1">
      <alignment horizontal="right"/>
    </xf>
    <xf numFmtId="2" fontId="0" fillId="0" borderId="0" xfId="0" applyNumberFormat="1" applyAlignment="1">
      <alignment horizontal="right"/>
    </xf>
    <xf numFmtId="0" fontId="0" fillId="0" borderId="13" xfId="0" applyBorder="1" applyAlignment="1">
      <alignment horizontal="left"/>
    </xf>
    <xf numFmtId="0" fontId="0" fillId="0" borderId="13" xfId="0" applyBorder="1" applyAlignment="1">
      <alignment horizontal="right"/>
    </xf>
    <xf numFmtId="0" fontId="0" fillId="0" borderId="13" xfId="0" applyBorder="1"/>
    <xf numFmtId="2" fontId="0" fillId="0" borderId="13" xfId="0" applyNumberFormat="1" applyBorder="1" applyAlignment="1">
      <alignment horizontal="right"/>
    </xf>
    <xf numFmtId="0" fontId="16" fillId="0" borderId="0" xfId="0" applyFont="1" applyAlignment="1">
      <alignment horizontal="left"/>
    </xf>
    <xf numFmtId="2" fontId="16" fillId="0" borderId="0" xfId="0" applyNumberFormat="1" applyFont="1"/>
    <xf numFmtId="0" fontId="16" fillId="36" borderId="0" xfId="0" applyFont="1" applyFill="1"/>
    <xf numFmtId="0" fontId="16" fillId="0" borderId="0" xfId="0" applyFont="1"/>
    <xf numFmtId="0" fontId="0" fillId="37" borderId="14" xfId="0" applyFill="1" applyBorder="1"/>
  </cellXfs>
  <cellStyles count="42">
    <cellStyle name="20 % – uthevingsfarge 1" xfId="19" builtinId="30" customBuiltin="1"/>
    <cellStyle name="20 % – uthevingsfarge 2" xfId="23" builtinId="34" customBuiltin="1"/>
    <cellStyle name="20 % – uthevingsfarge 3" xfId="27" builtinId="38" customBuiltin="1"/>
    <cellStyle name="20 % – uthevingsfarge 4" xfId="31" builtinId="42" customBuiltin="1"/>
    <cellStyle name="20 % – uthevingsfarge 5" xfId="35" builtinId="46" customBuiltin="1"/>
    <cellStyle name="20 % – uthevingsfarge 6" xfId="39" builtinId="50" customBuiltin="1"/>
    <cellStyle name="40 % – uthevingsfarge 1" xfId="20" builtinId="31" customBuiltin="1"/>
    <cellStyle name="40 % – uthevingsfarge 2" xfId="24" builtinId="35" customBuiltin="1"/>
    <cellStyle name="40 % – uthevingsfarge 3" xfId="28" builtinId="39" customBuiltin="1"/>
    <cellStyle name="40 % – uthevingsfarge 4" xfId="32" builtinId="43" customBuiltin="1"/>
    <cellStyle name="40 % – uthevingsfarge 5" xfId="36" builtinId="47" customBuiltin="1"/>
    <cellStyle name="40 % – uthevingsfarge 6" xfId="40" builtinId="51" customBuiltin="1"/>
    <cellStyle name="60 % – uthevingsfarge 1" xfId="21" builtinId="32" customBuiltin="1"/>
    <cellStyle name="60 % – uthevingsfarge 2" xfId="25" builtinId="36" customBuiltin="1"/>
    <cellStyle name="60 % – uthevingsfarge 3" xfId="29" builtinId="40" customBuiltin="1"/>
    <cellStyle name="60 % – uthevingsfarge 4" xfId="33" builtinId="44" customBuiltin="1"/>
    <cellStyle name="60 % – uthevingsfarge 5" xfId="37" builtinId="48" customBuiltin="1"/>
    <cellStyle name="60 % – uthevingsfarge 6" xfId="41" builtinId="52" customBuiltin="1"/>
    <cellStyle name="Beregning" xfId="11" builtinId="22" customBuiltin="1"/>
    <cellStyle name="Dårlig" xfId="7" builtinId="27" customBuiltin="1"/>
    <cellStyle name="Forklarende tekst" xfId="16" builtinId="53" customBuiltin="1"/>
    <cellStyle name="God" xfId="6" builtinId="26" customBuiltin="1"/>
    <cellStyle name="Inndata" xfId="9" builtinId="20" customBuiltin="1"/>
    <cellStyle name="Koblet celle" xfId="12" builtinId="24" customBuiltin="1"/>
    <cellStyle name="Kontrollcelle" xfId="13" builtinId="23" customBuiltin="1"/>
    <cellStyle name="Merknad" xfId="15" builtinId="10" customBuiltin="1"/>
    <cellStyle name="Normal" xfId="0" builtinId="0"/>
    <cellStyle name="Nøytral" xfId="8" builtinId="28" customBuiltin="1"/>
    <cellStyle name="Overskrift 1" xfId="2" builtinId="16" customBuiltin="1"/>
    <cellStyle name="Overskrift 2" xfId="3" builtinId="17" customBuiltin="1"/>
    <cellStyle name="Overskrift 3" xfId="4" builtinId="18" customBuiltin="1"/>
    <cellStyle name="Overskrift 4" xfId="5" builtinId="19" customBuiltin="1"/>
    <cellStyle name="Tittel" xfId="1" builtinId="15" customBuiltin="1"/>
    <cellStyle name="Totalt" xfId="17" builtinId="25" customBuiltin="1"/>
    <cellStyle name="Utdata" xfId="10" builtinId="21" customBuiltin="1"/>
    <cellStyle name="Uthevingsfarge1" xfId="18" builtinId="29" customBuiltin="1"/>
    <cellStyle name="Uthevingsfarge2" xfId="22" builtinId="33" customBuiltin="1"/>
    <cellStyle name="Uthevingsfarge3" xfId="26" builtinId="37" customBuiltin="1"/>
    <cellStyle name="Uthevingsfarge4" xfId="30" builtinId="41" customBuiltin="1"/>
    <cellStyle name="Uthevingsfarge5" xfId="34" builtinId="45" customBuiltin="1"/>
    <cellStyle name="Uthevingsfarge6" xfId="38" builtinId="49" customBuiltin="1"/>
    <cellStyle name="Varseltekst" xfId="14" builtinId="11" customBuiltin="1"/>
  </cellStyles>
  <dxfs count="5">
    <dxf>
      <alignment horizontal="right"/>
    </dxf>
    <dxf>
      <alignment horizontal="right"/>
    </dxf>
    <dxf>
      <alignment horizontal="right"/>
    </dxf>
    <dxf>
      <alignment horizontal="right"/>
    </dxf>
    <dxf>
      <alignment horizontal="righ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'Pivot unike VF'!$H$4</c:f>
              <c:strCache>
                <c:ptCount val="1"/>
                <c:pt idx="0">
                  <c:v>Antall VF</c:v>
                </c:pt>
              </c:strCache>
            </c:strRef>
          </c:tx>
          <c:spPr>
            <a:gradFill>
              <a:gsLst>
                <a:gs pos="0">
                  <a:schemeClr val="accent2">
                    <a:lumMod val="60000"/>
                    <a:lumOff val="40000"/>
                  </a:schemeClr>
                </a:gs>
                <a:gs pos="85000">
                  <a:schemeClr val="accent2">
                    <a:lumMod val="50000"/>
                  </a:schemeClr>
                </a:gs>
              </a:gsLst>
              <a:lin ang="5400000" scaled="1"/>
            </a:gradFill>
            <a:ln>
              <a:solidFill>
                <a:schemeClr val="accent2">
                  <a:lumMod val="7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'Pivot unike VF'!$G$5:$G$16</c:f>
              <c:strCache>
                <c:ptCount val="12"/>
                <c:pt idx="0">
                  <c:v>Agder</c:v>
                </c:pt>
                <c:pt idx="1">
                  <c:v>Bottenhavet</c:v>
                </c:pt>
                <c:pt idx="2">
                  <c:v>Bottenviken</c:v>
                </c:pt>
                <c:pt idx="3">
                  <c:v>Innlandet og Viken</c:v>
                </c:pt>
                <c:pt idx="4">
                  <c:v>Møre og Romsdal</c:v>
                </c:pt>
                <c:pt idx="5">
                  <c:v>Nordland og Jan Mayen</c:v>
                </c:pt>
                <c:pt idx="6">
                  <c:v>Rogaland</c:v>
                </c:pt>
                <c:pt idx="7">
                  <c:v>Troms og Finnmark</c:v>
                </c:pt>
                <c:pt idx="8">
                  <c:v>Trøndelag</c:v>
                </c:pt>
                <c:pt idx="9">
                  <c:v>Vestfold og Telemark</c:v>
                </c:pt>
                <c:pt idx="10">
                  <c:v>Vestland</c:v>
                </c:pt>
                <c:pt idx="11">
                  <c:v>Västerhavet</c:v>
                </c:pt>
              </c:strCache>
            </c:strRef>
          </c:cat>
          <c:val>
            <c:numRef>
              <c:f>'Pivot unike VF'!$H$5:$H$16</c:f>
              <c:numCache>
                <c:formatCode>General</c:formatCode>
                <c:ptCount val="12"/>
                <c:pt idx="0">
                  <c:v>7</c:v>
                </c:pt>
                <c:pt idx="1">
                  <c:v>1</c:v>
                </c:pt>
                <c:pt idx="2">
                  <c:v>2</c:v>
                </c:pt>
                <c:pt idx="3">
                  <c:v>6</c:v>
                </c:pt>
                <c:pt idx="4">
                  <c:v>11</c:v>
                </c:pt>
                <c:pt idx="5">
                  <c:v>9</c:v>
                </c:pt>
                <c:pt idx="6">
                  <c:v>5</c:v>
                </c:pt>
                <c:pt idx="7">
                  <c:v>14</c:v>
                </c:pt>
                <c:pt idx="8">
                  <c:v>30</c:v>
                </c:pt>
                <c:pt idx="9">
                  <c:v>25</c:v>
                </c:pt>
                <c:pt idx="10">
                  <c:v>55</c:v>
                </c:pt>
                <c:pt idx="11">
                  <c:v>1</c:v>
                </c:pt>
              </c:numCache>
            </c:numRef>
          </c:val>
          <c:extLst>
            <c:ext xmlns:c16="http://schemas.microsoft.com/office/drawing/2014/chart" uri="{C3380CC4-5D6E-409C-BE32-E72D297353CC}">
              <c16:uniqueId val="{00000000-4618-444A-B3CD-2E721D54709A}"/>
            </c:ext>
          </c:extLst>
        </c:ser>
        <c:dLbls>
          <c:showLegendKey val="0"/>
          <c:showVal val="0"/>
          <c:showCatName val="0"/>
          <c:showSerName val="0"/>
          <c:showPercent val="0"/>
          <c:showBubbleSize val="0"/>
        </c:dLbls>
        <c:gapWidth val="50"/>
        <c:overlap val="-27"/>
        <c:axId val="446004912"/>
        <c:axId val="446000592"/>
      </c:barChart>
      <c:catAx>
        <c:axId val="446004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b-NO"/>
          </a:p>
        </c:txPr>
        <c:crossAx val="446000592"/>
        <c:crosses val="autoZero"/>
        <c:auto val="1"/>
        <c:lblAlgn val="ctr"/>
        <c:lblOffset val="100"/>
        <c:noMultiLvlLbl val="0"/>
      </c:catAx>
      <c:valAx>
        <c:axId val="446000592"/>
        <c:scaling>
          <c:orientation val="minMax"/>
          <c:max val="80"/>
        </c:scaling>
        <c:delete val="0"/>
        <c:axPos val="l"/>
        <c:majorGridlines>
          <c:spPr>
            <a:ln w="952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Antall vannforekomster</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nb-N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nb-NO"/>
          </a:p>
        </c:txPr>
        <c:crossAx val="446004912"/>
        <c:crosses val="autoZero"/>
        <c:crossBetween val="between"/>
      </c:valAx>
      <c:spPr>
        <a:gradFill>
          <a:gsLst>
            <a:gs pos="0">
              <a:schemeClr val="bg1">
                <a:lumMod val="85000"/>
              </a:schemeClr>
            </a:gs>
            <a:gs pos="100000">
              <a:schemeClr val="bg1">
                <a:lumMod val="65000"/>
              </a:schemeClr>
            </a:gs>
          </a:gsLst>
          <a:lin ang="5400000" scaled="1"/>
        </a:grad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4762</xdr:rowOff>
    </xdr:from>
    <xdr:to>
      <xdr:col>19</xdr:col>
      <xdr:colOff>0</xdr:colOff>
      <xdr:row>31</xdr:row>
      <xdr:rowOff>0</xdr:rowOff>
    </xdr:to>
    <xdr:graphicFrame macro="">
      <xdr:nvGraphicFramePr>
        <xdr:cNvPr id="2" name="Diagram 1">
          <a:extLst>
            <a:ext uri="{FF2B5EF4-FFF2-40B4-BE49-F238E27FC236}">
              <a16:creationId xmlns:a16="http://schemas.microsoft.com/office/drawing/2014/main" id="{FA4EA1A6-EC8D-CA45-03D2-3E4601C2CE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g Rosland" refreshedDate="45205.640574421297" createdVersion="8" refreshedVersion="8" minRefreshableVersion="3" recordCount="232" xr:uid="{00000000-000A-0000-FFFF-FFFF12000000}">
  <cacheSource type="worksheet">
    <worksheetSource ref="A1:K233" sheet="Unike VF"/>
  </cacheSource>
  <cacheFields count="23">
    <cacheField name="VannforekomstID" numFmtId="0">
      <sharedItems/>
    </cacheField>
    <cacheField name="Vannforekomstnavn" numFmtId="0">
      <sharedItems/>
    </cacheField>
    <cacheField name="Vannkategori" numFmtId="0">
      <sharedItems count="3">
        <s v="Elv"/>
        <s v="Innsjø"/>
        <s v="Kystvann"/>
      </sharedItems>
    </cacheField>
    <cacheField name="Naturlig eller SMVF" numFmtId="0">
      <sharedItems/>
    </cacheField>
    <cacheField name="Påvirkningstype" numFmtId="0">
      <sharedItems/>
    </cacheField>
    <cacheField name="Kommentar påvirkning" numFmtId="0">
      <sharedItems containsBlank="1" longText="1"/>
    </cacheField>
    <cacheField name="Påvirkningsgrad" numFmtId="0">
      <sharedItems/>
    </cacheField>
    <cacheField name="Ending i påvirkning" numFmtId="0">
      <sharedItems/>
    </cacheField>
    <cacheField name="Påvirkningsdriver" numFmtId="0">
      <sharedItems/>
    </cacheField>
    <cacheField name="Overordnet påvirkningstype" numFmtId="0">
      <sharedItems/>
    </cacheField>
    <cacheField name="Effekt av påvirkning" numFmtId="0">
      <sharedItems containsBlank="1"/>
    </cacheField>
    <cacheField name="Økologisk tilstand" numFmtId="0">
      <sharedItems/>
    </cacheField>
    <cacheField name="Økologisk potensial" numFmtId="0">
      <sharedItems/>
    </cacheField>
    <cacheField name="Økologisk pålitelighetsgrad" numFmtId="0">
      <sharedItems/>
    </cacheField>
    <cacheField name="Kjemisk tilstand" numFmtId="0">
      <sharedItems/>
    </cacheField>
    <cacheField name="Kjemisk pålitelighetsgrad" numFmtId="0">
      <sharedItems/>
    </cacheField>
    <cacheField name="Risikovurdering" numFmtId="0">
      <sharedItems/>
    </cacheField>
    <cacheField name="Økologisk tilstand miljømål" numFmtId="0">
      <sharedItems/>
    </cacheField>
    <cacheField name="Økologisk potensial miljømål" numFmtId="0">
      <sharedItems count="4">
        <s v="Svært dårlig"/>
        <s v="Dårlig"/>
        <s v="Godt"/>
        <s v="Moderat"/>
      </sharedItems>
    </cacheField>
    <cacheField name="Kjemisk miljømål" numFmtId="0">
      <sharedItems/>
    </cacheField>
    <cacheField name="Vannregionkoordinator" numFmtId="0">
      <sharedItems/>
    </cacheField>
    <cacheField name="Vannregion" numFmtId="0">
      <sharedItems count="12">
        <s v="Innlandet og Viken"/>
        <s v="Vestfold og Telemark"/>
        <s v="Agder"/>
        <s v="Rogaland"/>
        <s v="Nordland og Jan Mayen"/>
        <s v="Vestland"/>
        <s v="Møre og Romsdal"/>
        <s v="Trøndelag"/>
        <s v="Troms og Finnmark"/>
        <s v="Bottenviken"/>
        <s v="Bottenhavet"/>
        <s v="Västerhavet"/>
      </sharedItems>
    </cacheField>
    <cacheField name="Vannområd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32">
  <r>
    <s v="002-1175-R"/>
    <s v="Moksa fra bebyggelse ned til kraftverk"/>
    <x v="0"/>
    <s v="Sterkt modifisert"/>
    <s v="Diffus avrenning fra fulldyrket mark"/>
    <m/>
    <s v="Middels grad"/>
    <s v="Vet ikke"/>
    <s v="Jordbruk"/>
    <s v="Diffus avrenning fra landbruk"/>
    <s v="Næringsforurensning"/>
    <s v="Ikke relevant"/>
    <s v="Svært dårlig"/>
    <s v="Lav"/>
    <s v="Udefinert"/>
    <s v="Ingen informasjon"/>
    <s v="Risiko"/>
    <s v="God"/>
    <x v="0"/>
    <s v="God"/>
    <s v="Viken FK"/>
    <x v="0"/>
    <s v="Mjøsa"/>
  </r>
  <r>
    <s v="002-1705-R"/>
    <s v="Hinøgla øvre del"/>
    <x v="0"/>
    <s v="Sterkt modifisert"/>
    <s v="Introduserte arter"/>
    <m/>
    <s v="Middels grad"/>
    <s v="Vet ikke"/>
    <s v="Annet eller ukjent"/>
    <s v="Introduserte arter og sykdommer"/>
    <s v="Annen betydelig effekt"/>
    <s v="Ikke relevant"/>
    <s v="Dårlig"/>
    <s v="Lav"/>
    <s v="Udefinert"/>
    <s v="Ingen informasjon"/>
    <s v="Risiko"/>
    <s v="God"/>
    <x v="1"/>
    <s v="God"/>
    <s v="Viken FK"/>
    <x v="0"/>
    <s v="Mjøsa"/>
  </r>
  <r>
    <s v="002-2197-R"/>
    <s v="Gålåa nedenfor inntak"/>
    <x v="0"/>
    <s v="Sterkt modifisert"/>
    <s v="Diffus avrenning fra fulldyrket mark"/>
    <s v="gressproduksjon"/>
    <s v="Middels grad"/>
    <s v="Vet ikke"/>
    <s v="Jordbruk"/>
    <s v="Diffus avrenning fra landbruk"/>
    <s v="Organisk forurensning"/>
    <s v="Ikke relevant"/>
    <s v="Svært dårlig"/>
    <s v="Lav"/>
    <s v="Udefinert"/>
    <s v="Ingen informasjon"/>
    <s v="Risiko"/>
    <s v="God"/>
    <x v="0"/>
    <s v="God"/>
    <s v="Viken FK"/>
    <x v="0"/>
    <s v="Mjøsa"/>
  </r>
  <r>
    <s v="002-3051-R"/>
    <s v="Vangsåi, nedre del"/>
    <x v="0"/>
    <s v="Sterkt modifisert"/>
    <s v="Dammer, barrierer og sluser for flomsikring"/>
    <s v="nedre delen"/>
    <s v="Stor grad"/>
    <s v="Vet ikke"/>
    <s v="Flomvern"/>
    <s v="Dammer, barrierer og sluser for flomsikring"/>
    <s v="Endret habitat som følge av morfologiske endringer - innkludert overføringer"/>
    <s v="Ikke relevant"/>
    <s v="Svært dårlig"/>
    <s v="Lav"/>
    <s v="Udefinert"/>
    <s v="Ingen informasjon"/>
    <s v="Risiko"/>
    <s v="God"/>
    <x v="2"/>
    <s v="God"/>
    <s v="Viken FK"/>
    <x v="0"/>
    <s v="Mjøsa"/>
  </r>
  <r>
    <s v="002-4693-R"/>
    <s v="Koiedalsbekken inntak - Storfallet kraftverk"/>
    <x v="0"/>
    <s v="Sterkt modifisert"/>
    <s v="Vannuttak eller overføring fra et vassdrag til et annet for vannkraft"/>
    <m/>
    <s v="Stor grad"/>
    <s v="Vet ikke"/>
    <s v="Vannkraft"/>
    <s v="Vannuttak eller overføring fra et vassdrag til et annet for vannkraft"/>
    <s v="Endret habitat som følge av hydrologiske endringer"/>
    <s v="Ikke relevant"/>
    <s v="Moderat"/>
    <s v="Lav"/>
    <s v="Udefinert"/>
    <s v="Ingen informasjon"/>
    <s v="Ingen risiko"/>
    <s v="God"/>
    <x v="2"/>
    <s v="God"/>
    <s v="Viken FK"/>
    <x v="0"/>
    <s v="Glomma – Sør-Østerdalen"/>
  </r>
  <r>
    <s v="002-853-R"/>
    <s v="Hakabekken og Rosenlundbekken"/>
    <x v="0"/>
    <s v="Sterkt modifisert"/>
    <s v="Fysisk endring grunnet annen ingeniørvirksomhet"/>
    <s v="Hoveddelen er lagt i rør"/>
    <s v="Stor grad"/>
    <s v="Vet ikke"/>
    <s v="Urban utvikling"/>
    <s v="Fysisk endring grunnet bekkelukking, kanalisering, bunnforhold, strandsone - annet"/>
    <s v="Endret habitat som følge av morfologiske endringer - innkludert overføringer"/>
    <s v="Ikke relevant"/>
    <s v="Dårlig"/>
    <s v="Lav"/>
    <s v="Udefinert"/>
    <s v="Ingen informasjon"/>
    <s v="Risiko"/>
    <s v="God"/>
    <x v="2"/>
    <s v="God"/>
    <s v="Viken FK"/>
    <x v="0"/>
    <s v="Mjøsa"/>
  </r>
  <r>
    <s v="012-2467-R"/>
    <s v="Skjædalselva nedre"/>
    <x v="0"/>
    <s v="Sterkt modifisert"/>
    <s v="Hydrologiske endringer med minstevannsføring - vannkraft"/>
    <s v="Opprusting av Skjærdalen kraftverk er vurdert konsesjonsfritt 12.12.2011, Krav om slipp av minstevannfrøring på 80 l/s. Det gamle kraftverket var i drift 1942-1992, siden da er anlegget brukt til industriell vannforsyning. Vurdert til middels påvirkning.Nytt minikraftverk med maksimal kraftsverksytelse 0,16 MW etablert i 2016 er vurdert å ha liten påvirkning."/>
    <s v="Middels grad"/>
    <s v="Mindre økning"/>
    <s v="Vannkraft"/>
    <s v="Hydrologiske endringer grunnet vannkraft"/>
    <s v="Endret habitat som følge av hydrologiske endringer"/>
    <s v="Ikke relevant"/>
    <s v="Moderat"/>
    <s v="Lav"/>
    <s v="Udefinert"/>
    <s v="Ingen informasjon"/>
    <s v="Risiko"/>
    <s v="God"/>
    <x v="2"/>
    <s v="God"/>
    <s v="Viken FK"/>
    <x v="0"/>
    <s v="Tyrifjorden"/>
  </r>
  <r>
    <s v="012-2976-R"/>
    <s v="Juvåne Tvistvatnet til Rødungen"/>
    <x v="0"/>
    <s v="Sterkt modifisert"/>
    <s v="Hydrologiske endringer uten minstevannsføring - vannkraft"/>
    <s v="Ikke pålagt minstevannføring nedstrøms dam Stolsvatn. Vann kommer fra Tvistvatnet"/>
    <s v="Middels grad"/>
    <s v="Vet ikke"/>
    <s v="Vannkraft"/>
    <s v="Hydrologiske endringer grunnet vannkraft"/>
    <s v="Annen betydelig effekt"/>
    <s v="Ikke relevant"/>
    <s v="Moderat"/>
    <s v="Lav"/>
    <s v="Udefinert"/>
    <s v="Ingen informasjon"/>
    <s v="Risiko"/>
    <s v="God"/>
    <x v="2"/>
    <s v="God"/>
    <s v="Viken FK"/>
    <x v="0"/>
    <s v="Hallingdal"/>
  </r>
  <r>
    <s v="012-2977-R"/>
    <s v="Begna -Eidsfossen i Vang"/>
    <x v="0"/>
    <s v="Sterkt modifisert"/>
    <s v="Introduserte art - ørekyt"/>
    <m/>
    <s v="Middels grad"/>
    <s v="Vet ikke"/>
    <s v="Turisme og rekreasjon"/>
    <s v="Introduserte arter og sykdommer"/>
    <s v="Annen betydelig effekt"/>
    <s v="Ikke relevant"/>
    <s v="Svært dårlig"/>
    <s v="Middels"/>
    <s v="Udefinert"/>
    <s v="Ingen informasjon"/>
    <s v="Risiko"/>
    <s v="God"/>
    <x v="0"/>
    <s v="God"/>
    <s v="Viken FK"/>
    <x v="0"/>
    <s v="Valdres"/>
  </r>
  <r>
    <s v="012-3034-R"/>
    <s v="Tverråa nedstrøms inntak"/>
    <x v="0"/>
    <s v="Sterkt modifisert"/>
    <s v="Dammer, barrierer og sluser for annen aktivitet"/>
    <s v=" Før oppdemming i 1990 ble elvestrekningen fra den gamle Horgeseterdammen og helt ned til fossene nedstrøms Halvorset benyttet som gyte- og oppvekstareal for ørret. Disse områdene er nå enten neddemt eller avstengt av dammen. Fiske som slipper seg over dammen vi aldri komme opp igjen i magasinet."/>
    <s v="Stor grad"/>
    <s v="Uendret"/>
    <s v="Vannkraft"/>
    <s v="Dammer, barrierer og sluser for annet"/>
    <s v="Annen betydelig effekt"/>
    <s v="Ikke relevant"/>
    <s v="Moderat"/>
    <s v="Middels"/>
    <s v="Udefinert"/>
    <s v="Ingen informasjon"/>
    <s v="Risiko"/>
    <s v="God"/>
    <x v="3"/>
    <s v="God"/>
    <s v="Viken FK"/>
    <x v="0"/>
    <s v="Simoa"/>
  </r>
  <r>
    <s v="012-3036-R"/>
    <s v="Svartbekk nedstrøms inntak"/>
    <x v="0"/>
    <s v="Sterkt modifisert"/>
    <s v="Dammer, barrierer og sluser for annen aktivitet"/>
    <s v=" Før oppdemming i 1990 ble elvestrekningen fra den gamle Horgeseterdammen og helt ned til fossene nedstrøms Halvorset benyttet som gyte- og oppvekstareal for ørret. Disse områdene er nå enten neddemt eller avstengt av dammen. Fiske som slipper seg over dammen vi aldri komme opp igjen i magasinet."/>
    <s v="Stor grad"/>
    <s v="Uendret"/>
    <s v="Vannkraft"/>
    <s v="Dammer, barrierer og sluser for annet"/>
    <s v="Endret habitat som følge av morfologiske endringer - innkludert overføringer"/>
    <s v="Ikke relevant"/>
    <s v="Moderat"/>
    <s v="Middels"/>
    <s v="Udefinert"/>
    <s v="Ingen informasjon"/>
    <s v="Risiko"/>
    <s v="God"/>
    <x v="3"/>
    <s v="God"/>
    <s v="Viken FK"/>
    <x v="0"/>
    <s v="Simoa"/>
  </r>
  <r>
    <s v="012-3039-R"/>
    <s v="Bekk fra Langtjenn"/>
    <x v="0"/>
    <s v="Sterkt modifisert"/>
    <s v="Dammer, barrierer og sluser for annen aktivitet"/>
    <s v=" Før oppdemming i 1990 ble elvestrekningen fra den gamle Horgeseterdammen og helt ned til fossene nedstrøms Halvorset benyttet som gyte- og oppvekstareal for ørret. Disse områdene er nå enten neddemt eller avstengt av dammen. Fiske som slipper seg over dammen vi aldri komme opp igjen i magasinet."/>
    <s v="Stor grad"/>
    <s v="Uendret"/>
    <s v="Vannkraft"/>
    <s v="Dammer, barrierer og sluser for annet"/>
    <s v="Annen betydelig effekt"/>
    <s v="Ikke relevant"/>
    <s v="Moderat"/>
    <s v="Middels"/>
    <s v="Udefinert"/>
    <s v="Ingen informasjon"/>
    <s v="Risiko"/>
    <s v="God"/>
    <x v="3"/>
    <s v="God"/>
    <s v="Viken FK"/>
    <x v="0"/>
    <s v="Simoa"/>
  </r>
  <r>
    <s v="012-3257-R"/>
    <s v="Liavasselva tørr strekning nedstrøms inntak til utløp kraftverk"/>
    <x v="0"/>
    <s v="Sterkt modifisert"/>
    <s v="Introduserte art - ørekyt"/>
    <s v=" "/>
    <s v="Middels grad"/>
    <s v="Vet ikke"/>
    <s v="Turisme og rekreasjon"/>
    <s v="Introduserte arter og sykdommer"/>
    <s v="Annen betydelig effekt"/>
    <s v="Ikke relevant"/>
    <s v="Svært dårlig"/>
    <s v="Lav"/>
    <s v="Udefinert"/>
    <s v="Ingen informasjon"/>
    <s v="Risiko"/>
    <s v="God"/>
    <x v="0"/>
    <s v="God"/>
    <s v="Viken FK"/>
    <x v="0"/>
    <s v="Randsfjorden"/>
  </r>
  <r>
    <s v="012-5095-L"/>
    <s v="Damtjern"/>
    <x v="1"/>
    <s v="Sterkt modifisert"/>
    <s v="Dammer, barrierer og sluser for vannkraftproduskjon"/>
    <s v="Magasin for Åsa kraftverk, i drift 1912, oppgradering vedtatt konsesjonsfritt 12.03.2012. HRV - 510 og LRV - ??."/>
    <s v="Stor grad"/>
    <s v="Uendret"/>
    <s v="Vannkraft"/>
    <s v="Dammer, barrierer og sluser for vannkraftproduskjon"/>
    <s v="Endret habitat som følge av morfologiske endringer - innkludert overføringer"/>
    <s v="Ikke relevant"/>
    <s v="Moderat"/>
    <s v="Lav"/>
    <s v="Udefinert"/>
    <s v="Ingen informasjon"/>
    <s v="Risiko"/>
    <s v="God"/>
    <x v="2"/>
    <s v="God"/>
    <s v="Viken FK"/>
    <x v="0"/>
    <s v="Tyrifjorden"/>
  </r>
  <r>
    <s v="015-1294-R"/>
    <s v="Vrengja nedre"/>
    <x v="0"/>
    <s v="Sterkt modifisert"/>
    <s v="Hydrologiske endringer uten minstevannsføring - vannkraft"/>
    <m/>
    <s v="Stor grad"/>
    <s v="Uendret"/>
    <s v="Vannkraft"/>
    <s v="Hydrologiske endringer grunnet vannkraft"/>
    <s v="Endret habitat som følge av hydrologiske endringer"/>
    <s v="Ikke relevant"/>
    <s v="Moderat"/>
    <s v="Middels"/>
    <s v="Udefinert"/>
    <s v="Ingen informasjon"/>
    <s v="Risiko"/>
    <s v="God"/>
    <x v="2"/>
    <s v="God"/>
    <s v="Vestfold og Telemark FK"/>
    <x v="1"/>
    <s v="Numedalslågen"/>
  </r>
  <r>
    <s v="015-1475-R"/>
    <s v="Bekker Larvik øst"/>
    <x v="0"/>
    <s v="Sterkt modifisert"/>
    <s v="Diffus avrenning fra spillvannslekkasje"/>
    <m/>
    <s v="Middels grad"/>
    <s v="Uendret"/>
    <s v="Urban utvikling"/>
    <s v="Diffus avrenning fra spredt bebyggelse"/>
    <s v="Næringsforurensning"/>
    <s v="Ikke relevant"/>
    <s v="Svært dårlig"/>
    <s v="Høy"/>
    <s v="God"/>
    <s v="Middels"/>
    <s v="Risiko"/>
    <s v="God"/>
    <x v="2"/>
    <s v="God"/>
    <s v="Vestfold og Telemark FK"/>
    <x v="1"/>
    <s v="Numedalslågen"/>
  </r>
  <r>
    <s v="015-18525-L"/>
    <s v="Kravikfjorden"/>
    <x v="1"/>
    <s v="Sterkt modifisert"/>
    <s v="Hydrologiske endringer grunnet vannføringsendring - vannkraft"/>
    <s v="Påvirket av reguleringene i øvre del av vassdraget. "/>
    <s v="Middels grad"/>
    <s v="Uendret"/>
    <s v="Vannkraft"/>
    <s v="Hydrologiske endringer grunnet vannkraft"/>
    <s v="Endret habitat som følge av hydrologiske endringer"/>
    <s v="Ikke relevant"/>
    <s v="Moderat"/>
    <s v="Middels"/>
    <s v="Udefinert"/>
    <s v="Ingen informasjon"/>
    <s v="Risiko"/>
    <s v="God"/>
    <x v="2"/>
    <s v="God"/>
    <s v="Vestfold og Telemark FK"/>
    <x v="1"/>
    <s v="Numedalslågen"/>
  </r>
  <r>
    <s v="015-397-L"/>
    <s v="Hajeren"/>
    <x v="1"/>
    <s v="Sterkt modifisert"/>
    <s v="Dammer, barrierer og sluser for vannkraftproduskjon"/>
    <s v="Total reguleringshøyde 4,80 m (kgl.res. 8.10.1920). Utløpsbekk fra Hajern er blokkert med en demning. Innsjøen har fått nytt utløp i nord, over til Øksne. Drenerer naturlig til Numedalslågen, men er ført i tunell over til Øksne og videre til Hakavika kraftstasjon."/>
    <s v="Middels grad"/>
    <s v="Uendret"/>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Numedalslågen"/>
  </r>
  <r>
    <s v="015-61-R"/>
    <s v="Imingbekken"/>
    <x v="0"/>
    <s v="Sterkt modifisert"/>
    <s v="Hydromorfologisk endring ved overføring av vann"/>
    <m/>
    <s v="Stor grad"/>
    <s v="Uendret"/>
    <s v="Vannkraft"/>
    <s v="Hydromorfologisk endring  - tap av hele eller deler av vannforekomst"/>
    <s v="Annen betydelig effekt"/>
    <s v="Ikke relevant"/>
    <s v="Moderat"/>
    <s v="Lav"/>
    <s v="Udefinert"/>
    <s v="Ingen informasjon"/>
    <s v="Risiko"/>
    <s v="God"/>
    <x v="3"/>
    <s v="God"/>
    <s v="Vestfold og Telemark FK"/>
    <x v="1"/>
    <s v="Numedalslågen"/>
  </r>
  <r>
    <s v="016-12653-L"/>
    <s v="Venemodammen"/>
    <x v="1"/>
    <s v="Sterkt modifisert"/>
    <s v="Dammer, barrierer og sluser for vannkraftproduskjon"/>
    <s v="37 m oppdemming"/>
    <s v="Stor grad"/>
    <s v="Mindre økning"/>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Tokke-Vinje"/>
  </r>
  <r>
    <s v="016-225-R"/>
    <s v="Kjela øvre"/>
    <x v="0"/>
    <s v="Sterkt modifisert"/>
    <s v="Hydrologiske endringer uten minstevannsføring - vannkraft"/>
    <m/>
    <s v="Middels grad"/>
    <s v="Uendret"/>
    <s v="Vannkraft"/>
    <s v="Hydrologiske endringer grunnet vannkraft"/>
    <s v="Endret habitat som følge av hydrologiske endringer"/>
    <s v="Ikke relevant"/>
    <s v="Moderat"/>
    <s v="Lav"/>
    <s v="Udefinert"/>
    <s v="Ingen informasjon"/>
    <s v="Risiko"/>
    <s v="God"/>
    <x v="2"/>
    <s v="God"/>
    <s v="Vestfold og Telemark FK"/>
    <x v="1"/>
    <s v="Tokke-Vinje"/>
  </r>
  <r>
    <s v="016-23-L"/>
    <s v="Botnedalsvatn"/>
    <x v="1"/>
    <s v="Sterkt modifisert"/>
    <s v="Dammer, barrierer og sluser for vannkraftproduskjon"/>
    <s v="vatnet er regulert 35 m (30,5 m opp og 4,5 m ned)"/>
    <s v="Stor grad"/>
    <s v="Vet ikke"/>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Tokke-Vinje"/>
  </r>
  <r>
    <s v="016-2583-R"/>
    <s v="Stengestadvatn, utløpselv"/>
    <x v="0"/>
    <s v="Sterkt modifisert"/>
    <s v="Hydrologiske endringer grunnet vannføringsendring - vannkraft"/>
    <s v="Gammel regulering uten konsesjon. Vannføringen påvirkes av kjøringen av kraftverkene. "/>
    <s v="Middels grad"/>
    <s v="Uendret"/>
    <s v="Vannkraft"/>
    <s v="Hydrologiske endringer grunnet vannkraft"/>
    <s v="Endret habitat som følge av hydrologiske endringer"/>
    <s v="Ikke relevant"/>
    <s v="Moderat"/>
    <s v="Lav"/>
    <s v="Udefinert"/>
    <s v="Ingen informasjon"/>
    <s v="Risiko"/>
    <s v="God"/>
    <x v="3"/>
    <s v="God"/>
    <s v="Vestfold og Telemark FK"/>
    <x v="1"/>
    <s v="Skien - Grenlandsfjordene"/>
  </r>
  <r>
    <s v="016-2615-R"/>
    <s v="Eiangen utløp"/>
    <x v="0"/>
    <s v="Sterkt modifisert"/>
    <s v="Hydrologiske endringer med minstevannsføring - vannkraft"/>
    <s v="Fjellet kraftverk, 06.12.13"/>
    <s v="Middels grad"/>
    <s v="Uendret"/>
    <s v="Vannkraft"/>
    <s v="Hydrologiske endringer grunnet vannkraft"/>
    <s v="Endret habitat som følge av hydrologiske endringer"/>
    <s v="Ikke relevant"/>
    <s v="Moderat"/>
    <s v="Middels"/>
    <s v="Udefinert"/>
    <s v="Ingen informasjon"/>
    <s v="Risiko"/>
    <s v="God"/>
    <x v="2"/>
    <s v="God"/>
    <s v="Vestfold og Telemark FK"/>
    <x v="1"/>
    <s v="Skien - Grenlandsfjordene"/>
  </r>
  <r>
    <s v="016-2617-R"/>
    <s v="Eiangselva"/>
    <x v="0"/>
    <s v="Sterkt modifisert"/>
    <s v="Hydrologiske endringer med minstevannsføring - vannkraft"/>
    <s v="Fjellet kraftverk, 06.12.13"/>
    <s v="Middels grad"/>
    <s v="Uendret"/>
    <s v="Vannkraft"/>
    <s v="Hydrologiske endringer grunnet vannkraft"/>
    <s v="Endret habitat som følge av hydrologiske endringer"/>
    <s v="Ikke relevant"/>
    <s v="Moderat"/>
    <s v="Lav"/>
    <s v="Udefinert"/>
    <s v="Ingen informasjon"/>
    <s v="Risiko"/>
    <s v="God"/>
    <x v="2"/>
    <s v="God"/>
    <s v="Vestfold og Telemark FK"/>
    <x v="1"/>
    <s v="Skien - Grenlandsfjordene"/>
  </r>
  <r>
    <s v="016-2688-R"/>
    <s v="Holldalsbekken"/>
    <x v="0"/>
    <s v="Sterkt modifisert"/>
    <s v="Hydrologiske endringer med minstevannsføring - vannkraft"/>
    <s v="Minstevassføring 20 l/s nedanfor kote 735"/>
    <s v="Stor grad"/>
    <s v="Større økning"/>
    <s v="Vannkraft"/>
    <s v="Hydrologiske endringer grunnet vannkraft"/>
    <s v="Endret habitat som følge av hydrologiske endringer"/>
    <s v="Ikke relevant"/>
    <s v="Moderat"/>
    <s v="Middels"/>
    <s v="Udefinert"/>
    <s v="Ingen informasjon"/>
    <s v="Risiko"/>
    <s v="God"/>
    <x v="2"/>
    <s v="God"/>
    <s v="Vestfold og Telemark FK"/>
    <x v="1"/>
    <s v="Tokke-Vinje"/>
  </r>
  <r>
    <s v="016-2742-R"/>
    <s v="Farastadbekken nedstrøms inntak"/>
    <x v="0"/>
    <s v="Sterkt modifisert"/>
    <s v="Fysisk endring grunnet bekkelukking for jordbruk"/>
    <m/>
    <s v="Middels grad"/>
    <s v="Uendret"/>
    <s v="Jordbruk"/>
    <s v="Fysisk endring grunnet bekkelukking, kanalisering, bunnforhold, strandsone - jordbruk"/>
    <s v="Endret habitat som følge av morfologiske endringer - innkludert overføringer"/>
    <s v="Ikke relevant"/>
    <s v="Dårlig"/>
    <s v="Middels"/>
    <s v="Udefinert"/>
    <s v="Ingen informasjon"/>
    <s v="Risiko"/>
    <s v="God"/>
    <x v="1"/>
    <s v="God"/>
    <s v="Vestfold og Telemark FK"/>
    <x v="1"/>
    <s v="Tokke-Vinje"/>
  </r>
  <r>
    <s v="016-2815-R"/>
    <s v="Rafdøla "/>
    <x v="0"/>
    <s v="Sterkt modifisert"/>
    <s v="Hydrologiske endringer uten minstevannsføring - vannkraft"/>
    <m/>
    <s v="Stor grad"/>
    <s v="Uendret"/>
    <s v="Vannkraft"/>
    <s v="Hydrologiske endringer grunnet vannkraft"/>
    <s v="Endret habitat som følge av hydrologiske endringer"/>
    <s v="Ikke relevant"/>
    <s v="Moderat"/>
    <s v="Middels"/>
    <s v="Udefinert"/>
    <s v="Ingen informasjon"/>
    <s v="Risiko"/>
    <s v="God"/>
    <x v="2"/>
    <s v="God"/>
    <s v="Vestfold og Telemark FK"/>
    <x v="1"/>
    <s v="Tokke-Vinje"/>
  </r>
  <r>
    <s v="016-2988-R"/>
    <s v="Smørkleppåi nedstrøms utløp Smørklepp II"/>
    <x v="0"/>
    <s v="Sterkt modifisert"/>
    <s v="Hydrologiske endringer med minstevannsføring - vannkraft"/>
    <s v=" "/>
    <s v="Middels grad"/>
    <s v="Uendret"/>
    <s v="Vannkraft"/>
    <s v="Hydrologiske endringer grunnet vannkraft"/>
    <s v="Endret habitat som følge av hydrologiske endringer"/>
    <s v="Ikke relevant"/>
    <s v="Moderat"/>
    <s v="Høy"/>
    <s v="Udefinert"/>
    <s v="Ingen informasjon"/>
    <s v="Risiko"/>
    <s v="God"/>
    <x v="2"/>
    <s v="God"/>
    <s v="Vestfold og Telemark FK"/>
    <x v="1"/>
    <s v="Tokke-Vinje"/>
  </r>
  <r>
    <s v="016-2990-R"/>
    <s v="Smørkleppåi inntak - utløp Smørklepp II"/>
    <x v="0"/>
    <s v="Sterkt modifisert"/>
    <s v="Hydrologiske endringer med minstevannsføring - vannkraft"/>
    <s v=" "/>
    <s v="Stor grad"/>
    <s v="Uendret"/>
    <s v="Vannkraft"/>
    <s v="Hydrologiske endringer grunnet vannkraft"/>
    <s v="Endret habitat som følge av hydrologiske endringer"/>
    <s v="Ikke relevant"/>
    <s v="Moderat"/>
    <s v="Høy"/>
    <s v="Udefinert"/>
    <s v="Ingen informasjon"/>
    <s v="Risiko"/>
    <s v="God"/>
    <x v="2"/>
    <s v="God"/>
    <s v="Vestfold og Telemark FK"/>
    <x v="1"/>
    <s v="Tokke-Vinje"/>
  </r>
  <r>
    <s v="016-3069-R"/>
    <s v="Kjela Kjelavatn - Vesle Kjelavatn"/>
    <x v="0"/>
    <s v="Sterkt modifisert"/>
    <s v="Hydrologiske endringer med minstevannsføring - vannkraft"/>
    <s v="Ikke minstevannføring her. 0,75 m3 fra 1/6-30/9; 0,3 fra 1/11-31/5.&amp;#x0D;Minstevannføring gjelder nedstrøms inntak til Førsvatn / Kjela kraftverk"/>
    <s v="Stor grad"/>
    <s v="Uendret"/>
    <s v="Vannkraft"/>
    <s v="Hydrologiske endringer grunnet vannkraft"/>
    <s v="Endret habitat som følge av hydrologiske endringer"/>
    <s v="Ikke relevant"/>
    <s v="Moderat"/>
    <s v="Middels"/>
    <s v="Udefinert"/>
    <s v="Ingen informasjon"/>
    <s v="Risiko"/>
    <s v="God"/>
    <x v="2"/>
    <s v="God"/>
    <s v="Vestfold og Telemark FK"/>
    <x v="1"/>
    <s v="Tokke-Vinje"/>
  </r>
  <r>
    <s v="016-3071-R"/>
    <s v="Kjela Vesle Kjelavatn - inntaksdam"/>
    <x v="0"/>
    <s v="Sterkt modifisert"/>
    <s v="Hydrologiske endringer med minstevannsføring - vannkraft"/>
    <s v="  0,75 m3 fra 1/6-30/9; 0,3 fra 1/11-31/5.&amp;amp;#x0D;Minstevannføring gjelder nedstrøms inntak til Førsvatn / Kjela kraftverk, 0,75 m3 fra 1/6-30/9; 0,3 fra 1/11-31/5.&amp;#x0D;Minstevannføring gjelder nedstrøms inntak til Førsvatn / Kjela kraftverk"/>
    <s v="Stor grad"/>
    <s v="Uendret"/>
    <s v="Vannkraft"/>
    <s v="Hydrologiske endringer grunnet vannkraft"/>
    <s v="Endret habitat som følge av hydrologiske endringer"/>
    <s v="Ikke relevant"/>
    <s v="Moderat"/>
    <s v="Middels"/>
    <s v="Udefinert"/>
    <s v="Ingen informasjon"/>
    <s v="Risiko"/>
    <s v="God"/>
    <x v="2"/>
    <s v="God"/>
    <s v="Vestfold og Telemark FK"/>
    <x v="1"/>
    <s v="Tokke-Vinje"/>
  </r>
  <r>
    <s v="016-3169-R"/>
    <s v="Elv fra Nedre Poddevatnet"/>
    <x v="0"/>
    <s v="Sterkt modifisert"/>
    <s v="Hydrologiske endringer uten minstevannsføring - vannkraft"/>
    <s v=" Redusert vannføring etter overføring til Songa"/>
    <s v="Stor grad"/>
    <s v="Uendret"/>
    <s v="Vannkraft"/>
    <s v="Hydrologiske endringer grunnet vannkraft"/>
    <s v="Endret habitat som følge av hydrologiske endringer"/>
    <s v="Ikke relevant"/>
    <s v="Moderat"/>
    <s v="Middels"/>
    <s v="Udefinert"/>
    <s v="Ingen informasjon"/>
    <s v="Risiko"/>
    <s v="God"/>
    <x v="2"/>
    <s v="God"/>
    <s v="Vestfold og Telemark FK"/>
    <x v="1"/>
    <s v="Tokke-Vinje"/>
  </r>
  <r>
    <s v="016-468-R"/>
    <s v="Bora i Gjøsløysdalen"/>
    <x v="0"/>
    <s v="Sterkt modifisert"/>
    <s v="Hydrologiske endringer uten minstevannsføring - vannkraft"/>
    <s v="Redusert vannføring etter regulering av Bordalsvatn"/>
    <s v="Stor grad"/>
    <s v="Uendret"/>
    <s v="Vannkraft"/>
    <s v="Hydrologiske endringer grunnet vannkraft"/>
    <s v="Endret habitat som følge av hydrologiske endringer"/>
    <s v="Ikke relevant"/>
    <s v="Moderat"/>
    <s v="Middels"/>
    <s v="Udefinert"/>
    <s v="Ingen informasjon"/>
    <s v="Risiko"/>
    <s v="God"/>
    <x v="2"/>
    <s v="God"/>
    <s v="Vestfold og Telemark FK"/>
    <x v="1"/>
    <s v="Tokke-Vinje"/>
  </r>
  <r>
    <s v="016-49-L"/>
    <s v="Byrtevatn"/>
    <x v="1"/>
    <s v="Sterkt modifisert"/>
    <s v="Dammer, barrierer og sluser for vannkraftproduskjon"/>
    <s v="Magasinet skal vera fylt til kote 686 frå 1.7. til 15.8."/>
    <s v="Stor grad"/>
    <s v="Vet ikke"/>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Tokke-Vinje"/>
  </r>
  <r>
    <s v="016-523-R"/>
    <s v="Løken"/>
    <x v="0"/>
    <s v="Sterkt modifisert"/>
    <s v="Hydrologiske endringer uten minstevannsføring - vannkraft"/>
    <s v="Vannføringen er påvirket av tappingen fra Tveitvatna. "/>
    <s v="Middels grad"/>
    <s v="Uendret"/>
    <s v="Vannkraft"/>
    <s v="Hydrologiske endringer grunnet vannkraft"/>
    <s v="Endret habitat som følge av hydrologiske endringer"/>
    <s v="Ikke relevant"/>
    <s v="Moderat"/>
    <s v="Lav"/>
    <s v="Udefinert"/>
    <s v="Ingen informasjon"/>
    <s v="Risiko"/>
    <s v="God"/>
    <x v="2"/>
    <s v="God"/>
    <s v="Vestfold og Telemark FK"/>
    <x v="1"/>
    <s v="Midtre Telemark"/>
  </r>
  <r>
    <s v="016-57-L"/>
    <s v="Langesæ"/>
    <x v="1"/>
    <s v="Sterkt modifisert"/>
    <s v="Dammer, barrierer og sluser for vannkraftproduskjon"/>
    <s v="Reguleringshøyde 36 m (15 m opp og 20,1 m ned)"/>
    <s v="Stor grad"/>
    <s v="Uendret"/>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Tokke-Vinje"/>
  </r>
  <r>
    <s v="016-61-L"/>
    <s v="Kjelavatn"/>
    <x v="1"/>
    <s v="Sterkt modifisert"/>
    <s v="Dammer, barrierer og sluser for vannkraftproduskjon"/>
    <s v="Kjelavvatn har ei reguleringshøgde på 26 m (19,3 m opp, 6,7 m ned) "/>
    <s v="Stor grad"/>
    <s v="Uendret"/>
    <s v="Vannkraft"/>
    <s v="Dammer, barrierer og sluser for vannkraftproduskjon"/>
    <s v="Endret habitat som følge av morfologiske endringer - innkludert overføringer"/>
    <s v="Ikke relevant"/>
    <s v="Moderat"/>
    <s v="Middels"/>
    <s v="Udefinert"/>
    <s v="Ingen informasjon"/>
    <s v="Risiko"/>
    <s v="God"/>
    <x v="2"/>
    <s v="God"/>
    <s v="Vestfold og Telemark FK"/>
    <x v="1"/>
    <s v="Tokke-Vinje"/>
  </r>
  <r>
    <s v="016-6405-L"/>
    <s v="Grantjern ( Nedstr. Eiangen)"/>
    <x v="1"/>
    <s v="Sterkt modifisert"/>
    <s v="Dammer, barrierer og sluser for vannkraftproduskjon"/>
    <s v="Gammel konsesjonsfri regulering, reguleringshøyde 2,0 meter. Det er søkt om tillatelse til regulering etter vassdragsreguleringsloven, i den forbindelse er det foreslått manøvreringsreglement (NVEs innstilling til OED av 05.07.2011)."/>
    <s v="Middels grad"/>
    <s v="Uendret"/>
    <s v="Vannkraft"/>
    <s v="Dammer, barrierer og sluser for vannkraftproduskjon"/>
    <s v="Endret habitat som følge av morfologiske endringer - innkludert overføringer"/>
    <s v="Ikke relevant"/>
    <s v="Moderat"/>
    <s v="Lav"/>
    <s v="Udefinert"/>
    <s v="Ingen informasjon"/>
    <s v="Risiko"/>
    <s v="God"/>
    <x v="2"/>
    <s v="God"/>
    <s v="Vestfold og Telemark FK"/>
    <x v="1"/>
    <s v="Skien - Grenlandsfjordene"/>
  </r>
  <r>
    <s v="017-128358-L"/>
    <s v="Lona"/>
    <x v="1"/>
    <s v="Sterkt modifisert"/>
    <s v="Hydromorfologisk endring ved overføring av vann"/>
    <s v="Vann overført til Helle bruk sitt kr.v."/>
    <s v="Stor grad"/>
    <s v="Uendret"/>
    <s v="Vannkraft"/>
    <s v="Hydromorfologisk endring  - tap av hele eller deler av vannforekomst"/>
    <s v="Endret habitat som følge av morfologiske endringer - innkludert overføringer"/>
    <s v="Ikke relevant"/>
    <s v="Moderat"/>
    <s v="Middels"/>
    <s v="Udefinert"/>
    <s v="Ingen informasjon"/>
    <s v="Risiko"/>
    <s v="God"/>
    <x v="2"/>
    <s v="God"/>
    <s v="Vestfold og Telemark FK"/>
    <x v="1"/>
    <s v="Kragerøvassdraget"/>
  </r>
  <r>
    <s v="017-210-R"/>
    <s v="Kjølebrønnselva"/>
    <x v="0"/>
    <s v="Sterkt modifisert"/>
    <s v="Dammer, barrierer og sluser for annen aktivitet"/>
    <s v=" Sør-Smolt anlegg."/>
    <s v="Stor grad"/>
    <s v="Uendret"/>
    <s v="Fiskeri og akvakultur"/>
    <s v="Dammer, barrierer og sluser for annet"/>
    <s v="Endret habitat som følge av morfologiske endringer - innkludert overføringer"/>
    <s v="Ikke relevant"/>
    <s v="Moderat"/>
    <s v="Middels"/>
    <s v="Udefinert"/>
    <s v="Ingen informasjon"/>
    <s v="Risiko"/>
    <s v="God"/>
    <x v="2"/>
    <s v="God"/>
    <s v="Vestfold og Telemark FK"/>
    <x v="1"/>
    <s v="Kragerøvassdraget"/>
  </r>
  <r>
    <s v="017-238-R"/>
    <s v="Tyvannselva"/>
    <x v="0"/>
    <s v="Sterkt modifisert"/>
    <s v="Dammer, barrierer og sluser drikkevannforsyning"/>
    <m/>
    <s v="Stor grad"/>
    <s v="Uendret"/>
    <s v="Urban utvikling"/>
    <s v="Dammer, barrierer og sluser drikkevannforsyning"/>
    <s v="Endret habitat som følge av morfologiske endringer - innkludert overføringer"/>
    <s v="Ikke relevant"/>
    <s v="Dårlig"/>
    <s v="Høy"/>
    <s v="Dårlig"/>
    <s v="Middels"/>
    <s v="Risiko"/>
    <s v="God"/>
    <x v="2"/>
    <s v="God"/>
    <s v="Vestfold og Telemark FK"/>
    <x v="1"/>
    <s v="Kragerøvassdraget"/>
  </r>
  <r>
    <s v="019-14075-L"/>
    <s v="Gausbuvatn"/>
    <x v="1"/>
    <s v="Sterkt modifisert"/>
    <s v="Hydrologiske endringer grunnet vannføringsendring - vannkraft"/>
    <m/>
    <s v="Middels grad"/>
    <s v="Mindre økning"/>
    <s v="Vannkraft"/>
    <s v="Hydrologiske endringer grunnet vannkraft"/>
    <m/>
    <s v="Ikke relevant"/>
    <s v="Moderat"/>
    <s v="Middels"/>
    <s v="Udefinert"/>
    <s v="Ingen informasjon"/>
    <s v="Risiko"/>
    <s v="God"/>
    <x v="2"/>
    <s v="God"/>
    <s v="Agder FK"/>
    <x v="2"/>
    <s v="Nidelva"/>
  </r>
  <r>
    <s v="019-14097-L"/>
    <s v="Hylebuhylen"/>
    <x v="1"/>
    <s v="Sterkt modifisert"/>
    <s v="Dammer, barrierer og sluser for vannkraftproduskjon"/>
    <s v="Reg.høyde 4,0 meter.Skafså Kraftverk ANS. kgl res. 22.6.51. (Man reg. 6.2.53)Re.f Vassatlas for telemark 1982."/>
    <s v="Stor grad"/>
    <s v="Uendret"/>
    <s v="Vannkraft"/>
    <s v="Dammer, barrierer og sluser for vannkraftproduskjon"/>
    <s v="Endret habitat som følge av morfologiske endringer - innkludert overføringer"/>
    <s v="Ikke relevant"/>
    <s v="Moderat"/>
    <s v="Middels"/>
    <s v="Udefinert"/>
    <s v="Ingen informasjon"/>
    <s v="Risiko"/>
    <s v="God"/>
    <x v="2"/>
    <s v="God"/>
    <s v="Agder FK"/>
    <x v="2"/>
    <s v="Nidelva"/>
  </r>
  <r>
    <s v="021-1130-R"/>
    <s v="Vasstølåni regulert"/>
    <x v="0"/>
    <s v="Sterkt modifisert"/>
    <s v="Hydrologiske endringer med minstevannsføring - vannkraft"/>
    <s v="Overføres til Skarg Kr.v. minstevannføring 200 l/s. Forventes ferdig 2014. Otteråens Brugseierforening. Kgl. res. 3.10.2003. "/>
    <s v="Middels grad"/>
    <s v="Større økning"/>
    <s v="Vannkraft"/>
    <s v="Hydrologiske endringer grunnet vannkraft"/>
    <s v="Annen betydelig effekt"/>
    <s v="Ikke relevant"/>
    <s v="Moderat"/>
    <s v="Lav"/>
    <s v="Udefinert"/>
    <s v="Ingen informasjon"/>
    <s v="Risiko"/>
    <s v="God"/>
    <x v="2"/>
    <s v="God"/>
    <s v="Agder FK"/>
    <x v="2"/>
    <s v="Otra"/>
  </r>
  <r>
    <s v="021-1348-R"/>
    <s v="Væringsåni nedstrøms inntak Holen krafverk"/>
    <x v="0"/>
    <s v="Sterkt modifisert"/>
    <s v="Hydrologiske endringer uten minstevannsføring - vannkraft"/>
    <s v=" Førsvann m/nedre Væringsåa er overført til Vatnedalsvatn uten krav om minstevannføring. Man. reg. Kgl.res. 3.10.2003. "/>
    <s v="Stor grad"/>
    <s v="Uendret"/>
    <s v="Vannkraft"/>
    <s v="Hydrologiske endringer grunnet vannkraft"/>
    <s v="Endret habitat som følge av hydrologiske endringer"/>
    <s v="Ikke relevant"/>
    <s v="Moderat"/>
    <s v="Lav"/>
    <s v="Udefinert"/>
    <s v="Ingen informasjon"/>
    <s v="Risiko"/>
    <s v="God"/>
    <x v="2"/>
    <s v="God"/>
    <s v="Agder FK"/>
    <x v="2"/>
    <s v="Otra"/>
  </r>
  <r>
    <s v="021-1350-R"/>
    <s v="Førevassåni nedstrøms Store Førsvann"/>
    <x v="0"/>
    <s v="Sterkt modifisert"/>
    <s v="Hydrologiske endringer uten minstevannsføring - vannkraft"/>
    <s v=" Førsvann m/nedre Væringsåa er overført til Vatnedalsvatn uten krav om minstevannføring. Man. reg. Kgl.res. 3.10.2003. "/>
    <s v="Stor grad"/>
    <s v="Uendret"/>
    <s v="Vannkraft"/>
    <s v="Hydrologiske endringer grunnet vannkraft"/>
    <s v="Annen betydelig effekt"/>
    <s v="Ikke relevant"/>
    <s v="Moderat"/>
    <s v="Lav"/>
    <s v="Udefinert"/>
    <s v="Ingen informasjon"/>
    <s v="Risiko"/>
    <s v="God"/>
    <x v="2"/>
    <s v="God"/>
    <s v="Agder FK"/>
    <x v="2"/>
    <s v="Otra"/>
  </r>
  <r>
    <s v="021-292-R"/>
    <s v="Otra - Breidvatn til Lislevatn"/>
    <x v="0"/>
    <s v="Sterkt modifisert"/>
    <s v="Hydrologiske endringer uten minstevannsføring - vannkraft"/>
    <s v="Breidvatn regulert. Ikke krav om minstevannføring. Man. reg. Kgl.res. 3.10.2003. (skjønn 1982 0,3 m3/s fra snøsmelting til 15.10) "/>
    <s v="Stor grad"/>
    <s v="Uendret"/>
    <s v="Vannkraft"/>
    <s v="Hydrologiske endringer grunnet vannkraft"/>
    <s v="Endret habitat som følge av hydrologiske endringer"/>
    <s v="Ikke relevant"/>
    <s v="Moderat"/>
    <s v="Lav"/>
    <s v="Udefinert"/>
    <s v="Ingen informasjon"/>
    <s v="Risiko"/>
    <s v="God"/>
    <x v="2"/>
    <s v="God"/>
    <s v="Agder FK"/>
    <x v="2"/>
    <s v="Otra"/>
  </r>
  <r>
    <s v="021-370-R"/>
    <s v="Ormsåni"/>
    <x v="0"/>
    <s v="Sterkt modifisert"/>
    <s v="Hydrologiske endringer grunnet vannføringsendring - vannkraft"/>
    <s v="Mangler info mht. vannføring, men større deler av opprinnelig elveløp er borte og vann fra Ormsavatnet er overført til Tjønni. Det mangler biologiske data, men området er sterkt påvirket iht. ortofoto."/>
    <s v="Stor grad"/>
    <s v="Vet ikke"/>
    <s v="Vannkraft"/>
    <s v="Hydrologiske endringer grunnet vannkraft"/>
    <s v="Annen betydelig effekt"/>
    <s v="Ikke relevant"/>
    <s v="Moderat"/>
    <s v="Lav"/>
    <s v="Udefinert"/>
    <s v="Ingen informasjon"/>
    <s v="Risiko"/>
    <s v="God"/>
    <x v="2"/>
    <s v="God"/>
    <s v="Agder FK"/>
    <x v="2"/>
    <s v="Otra"/>
  </r>
  <r>
    <s v="026-1435-L"/>
    <s v="Lonevann"/>
    <x v="1"/>
    <s v="Sterkt modifisert"/>
    <s v="Hydrologiske endringer grunnet vannføringsendring - vannkraft"/>
    <s v="Industrivannforsyning for Titania gruver. Titania opplyser at HRV for Lonevann er 227,86. LRV er 212,00."/>
    <s v="Stor grad"/>
    <s v="Uendret"/>
    <s v="Vannkraft"/>
    <s v="Hydrologiske endringer grunnet vannkraft"/>
    <s v="Endret habitat som følge av hydrologiske endringer"/>
    <s v="Ikke relevant"/>
    <s v="Dårlig"/>
    <s v="Lav"/>
    <s v="Udefinert"/>
    <s v="Ingen informasjon"/>
    <s v="Risiko"/>
    <s v="God"/>
    <x v="2"/>
    <s v="God"/>
    <s v="Rogaland FK"/>
    <x v="3"/>
    <s v="Dalane"/>
  </r>
  <r>
    <s v="026-1436-L"/>
    <s v="Tellenesvann"/>
    <x v="1"/>
    <s v="Sterkt modifisert"/>
    <s v="Punktutslipp fra industri (ikke-IED)"/>
    <s v="Prosessvann svært basisk. "/>
    <s v="Stor grad"/>
    <s v="Uendret"/>
    <s v="Industri"/>
    <s v="Punktutslipp fra industri (ikke-IPPC)"/>
    <s v="Kjemisk forurensning"/>
    <s v="Ikke relevant"/>
    <s v="Dårlig"/>
    <s v="Lav"/>
    <s v="Udefinert"/>
    <s v="Ingen informasjon"/>
    <s v="Risiko"/>
    <s v="God"/>
    <x v="2"/>
    <s v="God"/>
    <s v="Rogaland FK"/>
    <x v="3"/>
    <s v="Dalane"/>
  </r>
  <r>
    <s v="026-21711-L"/>
    <s v="Inntaksdammen"/>
    <x v="1"/>
    <s v="Sterkt modifisert"/>
    <s v="Hydrologiske endringer grunnet vannføringsendring - vannkraft"/>
    <m/>
    <s v="Middels grad"/>
    <s v="Uendret"/>
    <s v="Vannkraft"/>
    <s v="Hydrologiske endringer grunnet vannkraft"/>
    <s v="Endret habitat som følge av hydrologiske endringer"/>
    <s v="Ikke relevant"/>
    <s v="Dårlig"/>
    <s v="Lav"/>
    <s v="Udefinert"/>
    <s v="Ingen informasjon"/>
    <s v="Risiko"/>
    <s v="God"/>
    <x v="2"/>
    <s v="God"/>
    <s v="Rogaland FK"/>
    <x v="3"/>
    <s v="Dalane"/>
  </r>
  <r>
    <s v="026-730-R"/>
    <s v="Bekk Inntaksdammen til Laksedalbekken"/>
    <x v="0"/>
    <s v="Sterkt modifisert"/>
    <s v="Punktutslipp fra industri (ikke-IED)"/>
    <s v="Prosessvann med høy pH."/>
    <s v="Middels grad"/>
    <s v="Uendret"/>
    <s v="Industri"/>
    <s v="Punktutslipp fra industri (ikke-IPPC)"/>
    <s v="Kjemisk forurensning"/>
    <s v="Ikke relevant"/>
    <s v="Dårlig"/>
    <s v="Lav"/>
    <s v="Udefinert"/>
    <s v="Ingen informasjon"/>
    <s v="Risiko"/>
    <s v="God"/>
    <x v="1"/>
    <s v="God"/>
    <s v="Rogaland FK"/>
    <x v="3"/>
    <s v="Dalane"/>
  </r>
  <r>
    <s v="030-76-R"/>
    <s v="Elv fra Vindskarmyra nedstrøms inntak Rogheim kraftverk"/>
    <x v="0"/>
    <s v="Sterkt modifisert"/>
    <s v="Hydrologiske endringer grunnet vannføringsendring - vannkraft"/>
    <m/>
    <s v="Stor grad"/>
    <s v="Vet ikke"/>
    <s v="Vannkraft"/>
    <s v="Hydrologiske endringer grunnet vannkraft"/>
    <s v="Endret habitat som følge av hydrologiske endringer"/>
    <s v="Ikke relevant"/>
    <s v="Svært dårlig"/>
    <s v="Lav"/>
    <s v="Udefinert"/>
    <s v="Ingen informasjon"/>
    <s v="Risiko"/>
    <s v="God"/>
    <x v="2"/>
    <s v="God"/>
    <s v="Rogaland FK"/>
    <x v="3"/>
    <s v="Jæren"/>
  </r>
  <r>
    <s v="030-87-R"/>
    <s v="Husåna oppstrøms utløp Madland kraftverk"/>
    <x v="0"/>
    <s v="Sterkt modifisert"/>
    <s v="Hydrologiske endringer uten minstevannsføring - vannkraft"/>
    <s v="Vann tatt inn på Madland Kr. v. Lyse Produksjon AS. Ikke konsesjon, Ingen minstevannføring"/>
    <s v="Stor grad"/>
    <s v="Vet ikke"/>
    <s v="Vannkraft"/>
    <s v="Hydrologiske endringer grunnet vannkraft"/>
    <s v="Endret habitat som følge av hydrologiske endringer"/>
    <s v="Ikke relevant"/>
    <s v="Dårlig"/>
    <s v="Lav"/>
    <s v="Udefinert"/>
    <s v="Ingen informasjon"/>
    <s v="Risiko"/>
    <s v="God"/>
    <x v="2"/>
    <s v="God"/>
    <s v="Rogaland FK"/>
    <x v="3"/>
    <s v="Jæren"/>
  </r>
  <r>
    <s v="0362040200-1-C"/>
    <s v="Bolga Havn"/>
    <x v="2"/>
    <s v="Sterkt modifisert"/>
    <s v="Diffus avrenning og utslipp fra transport/infrastruktur"/>
    <s v="Opphvirvling fra propeller"/>
    <s v="Middels grad"/>
    <s v="Uendret"/>
    <s v="Transport"/>
    <s v="Diffus avrenning fra transport"/>
    <s v="Kjemisk forurensning"/>
    <s v="Ikke relevant"/>
    <s v="Moderat"/>
    <s v="Lav"/>
    <s v="Udefinert"/>
    <s v="Ingen informasjon"/>
    <s v="Risiko"/>
    <s v="God"/>
    <x v="2"/>
    <s v="God"/>
    <s v="Nordland FK"/>
    <x v="4"/>
    <s v="Sør-Salten"/>
  </r>
  <r>
    <s v="0363010300-4-C"/>
    <s v="Sørarnøy Havn"/>
    <x v="2"/>
    <s v="Sterkt modifisert"/>
    <s v="Diffus avrenning fra spredt bebyggelse"/>
    <m/>
    <s v="Middels grad"/>
    <s v="Uendret"/>
    <s v="Urban utvikling"/>
    <s v="Diffus avrenning fra spredt bebyggelse"/>
    <s v="Organisk forurensning"/>
    <s v="Ikke relevant"/>
    <s v="Moderat"/>
    <s v="Lav"/>
    <s v="Udefinert"/>
    <s v="Ingen informasjon"/>
    <s v="Risiko"/>
    <s v="God"/>
    <x v="2"/>
    <s v="God"/>
    <s v="Nordland FK"/>
    <x v="4"/>
    <s v="Sør-Salten"/>
  </r>
  <r>
    <s v="0364050401-1-C"/>
    <s v="Laupstadpollen"/>
    <x v="2"/>
    <s v="Sterkt modifisert"/>
    <s v="Fysisk endring grunnet vegkonstruksjon (veg i vassdrag, kulvert etc.)"/>
    <s v="Smal åpning ved E10 begrenser vannutskiftningen i området innenfor"/>
    <s v="Middels grad"/>
    <s v="Vet ikke"/>
    <s v="Transport"/>
    <s v="Fysisk endring grunnet bekkelukking, kanalisering, bunnforhold, strandsone - navigasjon"/>
    <s v="Endret habitat som følge av morfologiske endringer - innkludert overføringer"/>
    <s v="Ikke relevant"/>
    <s v="Moderat"/>
    <s v="Lav"/>
    <s v="Udefinert"/>
    <s v="Ingen informasjon"/>
    <s v="Risiko"/>
    <s v="God"/>
    <x v="2"/>
    <s v="God"/>
    <s v="Nordland FK"/>
    <x v="4"/>
    <s v="Lofoten"/>
  </r>
  <r>
    <s v="0365000031-7-C"/>
    <s v="Nyksund"/>
    <x v="2"/>
    <s v="Sterkt modifisert"/>
    <s v="Diffus avrenning fra spredt bebyggelse"/>
    <m/>
    <s v="Middels grad"/>
    <s v="Uendret"/>
    <s v="Urban utvikling"/>
    <s v="Diffus avrenning fra spredt bebyggelse"/>
    <s v="Organisk forurensning"/>
    <s v="Ikke relevant"/>
    <s v="Moderat"/>
    <s v="Lav"/>
    <s v="Udefinert"/>
    <s v="Ingen informasjon"/>
    <s v="Risiko"/>
    <s v="God"/>
    <x v="2"/>
    <s v="God"/>
    <s v="Nordland FK"/>
    <x v="4"/>
    <s v="Vesterålen"/>
  </r>
  <r>
    <s v="037-12-R"/>
    <s v="Tysselandselva nedstrøms inntak Tysseland kraftverk"/>
    <x v="0"/>
    <s v="Sterkt modifisert"/>
    <s v="Diffus - sur nedbør"/>
    <m/>
    <s v="Middels grad"/>
    <s v="Mindre reduksjon"/>
    <s v="Langtransportert"/>
    <s v="Diffus langtransportert forurensning"/>
    <s v="Forsuring"/>
    <s v="Ikke relevant"/>
    <s v="Dårlig"/>
    <s v="Lav"/>
    <s v="Udefinert"/>
    <s v="Ingen informasjon"/>
    <s v="Risiko"/>
    <s v="God"/>
    <x v="1"/>
    <s v="God"/>
    <s v="Rogaland FK"/>
    <x v="3"/>
    <s v="Ryfylke"/>
  </r>
  <r>
    <s v="041-22372-L"/>
    <s v="Mørkavatn"/>
    <x v="1"/>
    <s v="Sterkt modifisert"/>
    <s v="Hydrologiske endringer grunnet vannføringsendring - vannkraft"/>
    <s v="Regulant Kambo Kraft og Teknikk. Naturleg vst kote 351 moh, HRV kote 353,5 og LRV kote 349 moh. Reguleringshøgde 4,5 m. "/>
    <s v="Middels grad"/>
    <s v="Vet ikke"/>
    <s v="Vannkraft"/>
    <s v="Hydrologiske endringer grunnet vannkraft"/>
    <s v="Endret habitat som følge av hydrologiske endringer"/>
    <s v="Ikke relevant"/>
    <s v="Moderat"/>
    <s v="Lav"/>
    <s v="Udefinert"/>
    <s v="Ingen informasjon"/>
    <s v="Risiko"/>
    <s v="God"/>
    <x v="2"/>
    <s v="God"/>
    <s v="Vestland FK"/>
    <x v="5"/>
    <s v="Sunnhordland"/>
  </r>
  <r>
    <s v="043-22402-L"/>
    <s v="Eidesvatnet"/>
    <x v="1"/>
    <s v="Sterkt modifisert"/>
    <s v="Vannuttak eller overføring for fiskeoppdrett"/>
    <s v="Regulant Eidesvik SEttefisk as (19.mars 2001). Nat.vst. kote 2,5 moh, HRV kote 8,0 og LRV -1,5 moh. Reguleringshøgde 9,5 m."/>
    <s v="Stor grad"/>
    <s v="Vet ikke"/>
    <s v="Fiskeri og akvakultur"/>
    <s v="Vannuttak eller overføring for fiskeoppdrett"/>
    <m/>
    <s v="Ikke relevant"/>
    <s v="Moderat"/>
    <s v="Lav"/>
    <s v="Udefinert"/>
    <s v="Ingen informasjon"/>
    <s v="Risiko"/>
    <s v="God"/>
    <x v="2"/>
    <s v="God"/>
    <s v="Vestland FK"/>
    <x v="5"/>
    <s v="Sunnhordland"/>
  </r>
  <r>
    <s v="043-4-R"/>
    <s v="Avløp Brakadalsvatnet"/>
    <x v="0"/>
    <s v="Sterkt modifisert"/>
    <s v="Vannuttak eller overføring for fiskeoppdrett"/>
    <s v="Regulant Brakedal settefisk as (22.11.2001). "/>
    <s v="Middels grad"/>
    <s v="Vet ikke"/>
    <s v="Fiskeri og akvakultur"/>
    <s v="Vannuttak eller overføring for fiskeoppdrett"/>
    <s v="Endret habitat som følge av hydrologiske endringer"/>
    <s v="Ikke relevant"/>
    <s v="Moderat"/>
    <s v="Lav"/>
    <s v="Udefinert"/>
    <s v="Ingen informasjon"/>
    <s v="Risiko"/>
    <s v="God"/>
    <x v="2"/>
    <s v="God"/>
    <s v="Vestland FK"/>
    <x v="5"/>
    <s v="Sunnhordland"/>
  </r>
  <r>
    <s v="044-1490-L"/>
    <s v="Svartavatnet"/>
    <x v="1"/>
    <s v="Sterkt modifisert"/>
    <s v="Dammer, barrierer og sluser for vannkraftproduskjon"/>
    <s v="Regulant SKL Produksjon AS. Det ligg ikkje føre konsesjon. HRV kote 364,2 og LRV 343,o moh. Reguleringshøgde 21,2 m."/>
    <s v="Stor grad"/>
    <s v="Vet ikke"/>
    <s v="Vannkraft"/>
    <s v="Dammer, barrierer og sluser for vannkraftproduskjon"/>
    <s v="Endret habitat som følge av morfologiske endringer - innkludert overføringer"/>
    <s v="Ikke relevant"/>
    <s v="Svært dårlig"/>
    <s v="Lav"/>
    <s v="Udefinert"/>
    <s v="Ingen informasjon"/>
    <s v="Risiko"/>
    <s v="God"/>
    <x v="2"/>
    <s v="God"/>
    <s v="Vestland FK"/>
    <x v="5"/>
    <s v="Sunnhordland"/>
  </r>
  <r>
    <s v="044-52-R"/>
    <s v="Fitjarelva inntak - utløp Rimbareid kraftverk"/>
    <x v="0"/>
    <s v="Sterkt modifisert"/>
    <s v="Hydrologiske endringer grunnet vannføringsendring - vannkraft"/>
    <s v="Rimbareid kraftvek konsesjon i 1999. Ikke vilkår om minstevannføring fra inntaket. "/>
    <s v="Middels grad"/>
    <s v="Vet ikke"/>
    <s v="Vannkraft"/>
    <s v="Hydrologiske endringer grunnet vannkraft"/>
    <s v="Endret habitat som følge av hydrologiske endringer"/>
    <s v="Ikke relevant"/>
    <s v="Moderat"/>
    <s v="Lav"/>
    <s v="Udefinert"/>
    <s v="Ingen informasjon"/>
    <s v="Risiko"/>
    <s v="God"/>
    <x v="2"/>
    <s v="God"/>
    <s v="Vestland FK"/>
    <x v="5"/>
    <s v="Sunnhordland"/>
  </r>
  <r>
    <s v="048-123-R"/>
    <s v="Mågelvi nedstrøms inntak Måge kraftverk"/>
    <x v="0"/>
    <s v="Sterkt modifisert"/>
    <s v="Hydrologiske endringer uten minstevannsføring - vannkraft"/>
    <s v="Måge minikraftverk vedtatt konsesjonsfritt 2007. Det er ikke satt krav om minstevannføring. "/>
    <s v="Stor grad"/>
    <s v="Vet ikke"/>
    <s v="Vannkraft"/>
    <s v="Hydrologiske endringer grunnet vannkraft"/>
    <s v="Endret habitat som følge av hydrologiske endringer"/>
    <s v="Ikke relevant"/>
    <s v="Moderat"/>
    <s v="Middels"/>
    <s v="Udefinert"/>
    <s v="Ingen informasjon"/>
    <s v="Risiko"/>
    <s v="God"/>
    <x v="2"/>
    <s v="God"/>
    <s v="Vestland FK"/>
    <x v="5"/>
    <s v="Hardanger"/>
  </r>
  <r>
    <s v="049-98-R"/>
    <s v="Bekk fra Langevatnet nedstrøms inntak Tysso II"/>
    <x v="0"/>
    <s v="Sterkt modifisert"/>
    <s v="Hydrologiske endringer uten minstevannsføring - vannkraft"/>
    <s v="Dam uten slipp av minstevannføring. Påvirkning av vannkraft middels-stor. SMVF "/>
    <s v="Middels grad"/>
    <s v="Vet ikke"/>
    <s v="Vannkraft"/>
    <s v="Hydrologiske endringer grunnet vannkraft"/>
    <s v="Endret habitat som følge av hydrologiske endringer"/>
    <s v="Ikke relevant"/>
    <s v="Moderat"/>
    <s v="Lav"/>
    <s v="Udefinert"/>
    <s v="Ingen informasjon"/>
    <s v="Risiko"/>
    <s v="God"/>
    <x v="2"/>
    <s v="God"/>
    <s v="Vestland FK"/>
    <x v="5"/>
    <s v="Hardanger"/>
  </r>
  <r>
    <s v="050-74-R"/>
    <s v="Skytjedalselvi"/>
    <x v="0"/>
    <s v="Sterkt modifisert"/>
    <s v="Hydrologiske endringer uten minstevannsføring - vannkraft"/>
    <s v="Avløp frå Rembesdalsvatn, Rembesdalsbekken, Skredågilet, Asåni og avløp frå Bjoreio, Isdøla, Stykjedalselvi og Beiro (435,0 km2) overført til tilløpstinnel for Sy-Sima kraftstasjon og vidare til Simafjorden. (Skytjedalselvi (10,4 km2) kan overførast til Sysenvatn. Redusert vannføring antas å gi mindre vanngjennomstrømning i Skytjedalsvatnet og økt begroing)."/>
    <s v="Middels grad"/>
    <s v="Vet ikke"/>
    <s v="Vannkraft"/>
    <s v="Hydrologiske endringer grunnet vannkraft"/>
    <s v="Annen betydelig effekt"/>
    <s v="Ikke relevant"/>
    <s v="Moderat"/>
    <s v="Lav"/>
    <s v="Udefinert"/>
    <s v="Ingen informasjon"/>
    <s v="Risiko"/>
    <s v="God"/>
    <x v="2"/>
    <s v="God"/>
    <s v="Vestland FK"/>
    <x v="5"/>
    <s v="Hardanger"/>
  </r>
  <r>
    <s v="051-50-R"/>
    <s v="Langevasselva nedstrøms inntak Lang-Sima kraftverk"/>
    <x v="0"/>
    <s v="Sterkt modifisert"/>
    <s v="Vannuttak eller overføring fra et vassdrag til et annet for vannkraft"/>
    <s v=" Pumpe i Grasbotntjørni i Ulvik. max kraftverkytelse -0,3 MW. Overføring av vatn til Langevatn og videre til Sima kraftstasjon med utslepp i Eidsfjorden"/>
    <s v="Stor grad"/>
    <s v="Uendret"/>
    <s v="Vannkraft"/>
    <s v="Vannuttak eller overføring fra et vassdrag til et annet for vannkraft"/>
    <s v="Endret habitat som følge av hydrologiske endringer"/>
    <s v="Ikke relevant"/>
    <s v="Dårlig"/>
    <s v="Lav"/>
    <s v="Udefinert"/>
    <s v="Ingen informasjon"/>
    <s v="Risiko"/>
    <s v="God"/>
    <x v="2"/>
    <s v="God"/>
    <s v="Vestland FK"/>
    <x v="5"/>
    <s v="Hardanger"/>
  </r>
  <r>
    <s v="052-27356-L"/>
    <s v="Songrøvatn"/>
    <x v="1"/>
    <s v="Sterkt modifisert"/>
    <s v="Dammer, barrierer og sluser for vannkraftproduskjon"/>
    <s v="Regulant BKK Produksjon as. Manøvreringsreglement kgl.res. 14.juni 1991.HRV kote 786,30 og LRV 783,30 moh. Reguleringshøgde 3,0 m (3 m heving)."/>
    <s v="Middels grad"/>
    <s v="Vet ikke"/>
    <s v="Vannkraft"/>
    <s v="Dammer, barrierer og sluser for vannkraftproduskjon"/>
    <m/>
    <s v="Ikke relevant"/>
    <s v="Moderat"/>
    <s v="Lav"/>
    <s v="Udefinert"/>
    <s v="Ingen informasjon"/>
    <s v="Risiko"/>
    <s v="God"/>
    <x v="2"/>
    <s v="God"/>
    <s v="Vestland FK"/>
    <x v="5"/>
    <s v="Hardanger"/>
  </r>
  <r>
    <s v="053-42-R"/>
    <s v="Øyarhamnselva"/>
    <x v="0"/>
    <s v="Sterkt modifisert"/>
    <s v="Hydrologiske endringer uten minstevannsføring - vannkraft"/>
    <s v="Marine Harvest Norway AS  tar ut vatn frå Øyarhamnsvatnet i samband med  produksjonen av 15 millionar settefisk. Gjennomsnittleg vassuttak på 18 m³/min (300 l/s) og eit maksimalt vassuttak på 24 m³/min (400 l/s). Regulering av Øyarhamnsvatnet mellom kote 48,4 (LRV) og kote 53,73 (HRV).  Reguleringshøgde 5,3 m.  Det er ikkje minstevassføring. "/>
    <s v="Stor grad"/>
    <s v="Vet ikke"/>
    <s v="Vannkraft"/>
    <s v="Hydrologiske endringer grunnet vannkraft"/>
    <s v="Endret habitat som følge av hydrologiske endringer"/>
    <s v="Ikke relevant"/>
    <s v="Dårlig"/>
    <s v="Lav"/>
    <s v="Udefinert"/>
    <s v="Ingen informasjon"/>
    <s v="Risiko"/>
    <s v="God"/>
    <x v="2"/>
    <s v="God"/>
    <s v="Vestland FK"/>
    <x v="5"/>
    <s v="Sunnhordland"/>
  </r>
  <r>
    <s v="055-188-R"/>
    <s v="Lonane/Dukevatnetelva "/>
    <x v="0"/>
    <s v="Sterkt modifisert"/>
    <s v="Hydrologiske endringer uten minstevannsføring - vannkraft"/>
    <s v="BKK: Elv mellom øvre og nedre Dukevatn er tappeløp. "/>
    <s v="Middels grad"/>
    <s v="Vet ikke"/>
    <s v="Vannkraft"/>
    <s v="Hydrologiske endringer grunnet vannkraft"/>
    <s v="Endret habitat som følge av hydrologiske endringer"/>
    <s v="Ikke relevant"/>
    <s v="Moderat"/>
    <s v="Lav"/>
    <s v="Udefinert"/>
    <s v="Ingen informasjon"/>
    <s v="Risiko"/>
    <s v="God"/>
    <x v="2"/>
    <s v="God"/>
    <s v="Vestland FK"/>
    <x v="5"/>
    <s v="Vest"/>
  </r>
  <r>
    <s v="055-81-R"/>
    <s v="Øvredalselva"/>
    <x v="0"/>
    <s v="Sterkt modifisert"/>
    <s v="Vannuttak eller overføring for fiskeoppdrett"/>
    <s v="Regulant EWOS Innovation as. Det skal heile året sleppast ei minstevassfrøing på 60 l/s frå Øvredalsvatn. "/>
    <s v="Middels grad"/>
    <s v="Vet ikke"/>
    <s v="Fiskeri og akvakultur"/>
    <s v="Vannuttak eller overføring for fiskeoppdrett"/>
    <s v="Endret habitat som følge av hydrologiske endringer"/>
    <s v="Ikke relevant"/>
    <s v="Moderat"/>
    <s v="Middels"/>
    <s v="Udefinert"/>
    <s v="Ingen informasjon"/>
    <s v="Risiko"/>
    <s v="God"/>
    <x v="2"/>
    <s v="God"/>
    <s v="Vestland FK"/>
    <x v="5"/>
    <s v="Vest"/>
  </r>
  <r>
    <s v="056-26626-L"/>
    <s v="Setervatnet"/>
    <x v="1"/>
    <s v="Sterkt modifisert"/>
    <s v="Dammer, barrierer og sluser drikkevannforsyning"/>
    <s v="Drikkevatn, reservekjelde Jordalsvatnet. Regulant Bergen kommune, ikkje konsesjon. HRV kote 253,47 og LRV 244,97 moh. Reguleringshøgde 8,5 m."/>
    <s v="Middels grad"/>
    <s v="Vet ikke"/>
    <s v="Urban utvikling"/>
    <s v="Dammer, barrierer og sluser drikkevannforsyning"/>
    <s v="Endret habitat som følge av morfologiske endringer - innkludert overføringer"/>
    <s v="Ikke relevant"/>
    <s v="Moderat"/>
    <s v="Middels"/>
    <s v="Udefinert"/>
    <s v="Ingen informasjon"/>
    <s v="Risiko"/>
    <s v="God"/>
    <x v="2"/>
    <s v="God"/>
    <s v="Vestland FK"/>
    <x v="5"/>
    <s v="Vest"/>
  </r>
  <r>
    <s v="056-26657-L"/>
    <s v="Øvre Jordalvatnet"/>
    <x v="1"/>
    <s v="Sterkt modifisert"/>
    <s v="Dammer, barrierer og sluser drikkevannforsyning"/>
    <s v="Drikkevatn. Regulant Bergen kommune, ikkje konsesjon. HRV kote 468,0 moh. Reguleringshøgde ukjent."/>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668-L"/>
    <s v="Storediket"/>
    <x v="1"/>
    <s v="Sterkt modifisert"/>
    <s v="Hydrologiske endringer grunnet vannføringsendring - vannkraft"/>
    <s v="Drikkevatn - overført til Svartediket. Regulant Bergen kommune, ikkje konsesjon. HRV kote 378,94 moh. Reguleringshøgde ukjent. Endra påvirkning til middels.  SMVF."/>
    <s v="Middels grad"/>
    <s v="Uendret"/>
    <s v="Vannkraft"/>
    <s v="Hydrologiske endringer grunnet vannkraft"/>
    <s v="Endret habitat som følge av hydrologiske endringer"/>
    <s v="Ikke relevant"/>
    <s v="Moderat"/>
    <s v="Lav"/>
    <s v="Udefinert"/>
    <s v="Ingen informasjon"/>
    <s v="Risiko"/>
    <s v="God"/>
    <x v="2"/>
    <s v="God"/>
    <s v="Vestland FK"/>
    <x v="5"/>
    <s v="Vest"/>
  </r>
  <r>
    <s v="056-26670-L"/>
    <s v="Store og Lille Tindevann"/>
    <x v="1"/>
    <s v="Sterkt modifisert"/>
    <s v="Hydrologiske endringer grunnet vannføringsendring - vannkraft"/>
    <s v="Drikkevatn - overføring til Svartediket. Regulant Bergen kommune, ikkje konsesjon. HRV kote 521,0 moh. Reguleringshøgde ukjent.  Endra påvirkning til middels.  SMVF."/>
    <s v="Middels grad"/>
    <s v="Vet ikke"/>
    <s v="Vannkraft"/>
    <s v="Hydrologiske endringer grunnet vannkraft"/>
    <s v="Endret habitat som følge av hydrologiske endringer"/>
    <s v="Ikke relevant"/>
    <s v="Moderat"/>
    <s v="Lav"/>
    <s v="Udefinert"/>
    <s v="Ingen informasjon"/>
    <s v="Risiko"/>
    <s v="God"/>
    <x v="2"/>
    <s v="God"/>
    <s v="Vestland FK"/>
    <x v="5"/>
    <s v="Vest"/>
  </r>
  <r>
    <s v="056-26672-L"/>
    <s v="Langelivatnet"/>
    <x v="1"/>
    <s v="Sterkt modifisert"/>
    <s v="Dammer, barrierer og sluser drikkevannforsyning"/>
    <s v="Regulant Bergen kommune, ikkje konsesjon. HRV kote 488,0 moh. Reguleringshøgde ukjent.  Endra påvirkning til middels.  SMVF."/>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687-L"/>
    <s v="Svartediket"/>
    <x v="1"/>
    <s v="Sterkt modifisert"/>
    <s v="Dammer, barrierer og sluser drikkevannforsyning"/>
    <s v="Drikkevann.Regulant Bergen kommune, ikkje konsesjon. HRV kote 77,0 og LRV 66,0 moh. Reguleringshøgde 10,0 m."/>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738-L"/>
    <s v="Stemmevatnet"/>
    <x v="1"/>
    <s v="Sterkt modifisert"/>
    <s v="Dammer, barrierer og sluser drikkevannforsyning"/>
    <s v="Drikkevann.Regulant Bergen kommune, ikkje konsesjon. HRV kote 385,68 moh. Ukjent reguleringshøgde.  Endra påvirkning til middels.  SMVF."/>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746-L"/>
    <s v="Nordre Gløvrevatnet"/>
    <x v="1"/>
    <s v="Sterkt modifisert"/>
    <s v="Dammer, barrierer og sluser drikkevannforsyning"/>
    <s v="Drikkevann.Regulant Bergen kommune, ikkje konsesjon. HRV kote 371,62 moh. Ukjent reguleringshøgde.  Endra påvirkning til middels.  SMVF."/>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751-L"/>
    <s v="Søre Gløvrevatnet"/>
    <x v="1"/>
    <s v="Sterkt modifisert"/>
    <s v="Dammer, barrierer og sluser drikkevannforsyning"/>
    <s v="Drikkevann.Regulant Bergen kommune, ikkje konsesjon. HRV kote 362,78 moh. Ukjent reguleringshøgde.  Endra påvirkning til middels.  SMVF."/>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26912-L"/>
    <s v="Svartavatnet / Ulvvatnet, Kismul"/>
    <x v="1"/>
    <s v="Sterkt modifisert"/>
    <s v="Dammer, barrierer og sluser drikkevannforsyning"/>
    <s v="Drikkevann.Regulant Bergen kommune, ikkje konsesjon. HRV kote 146,70 og LRV kote 132,60 moh. Reguleringshøgde 14,1 m."/>
    <s v="Middels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est"/>
  </r>
  <r>
    <s v="056-56-R"/>
    <s v="Tarlebøvatnet - Svartediktet bekk"/>
    <x v="0"/>
    <s v="Sterkt modifisert"/>
    <s v="Dammer, barrierer og sluser drikkevannforsyning"/>
    <s v="Regulant Bergen kommune, ikkje konsesjon. "/>
    <s v="Middels grad"/>
    <s v="Vet ikke"/>
    <s v="Urban utvikling"/>
    <s v="Dammer, barrierer og sluser drikkevannforsyning"/>
    <m/>
    <s v="Ikke relevant"/>
    <s v="Moderat"/>
    <s v="Lav"/>
    <s v="Udefinert"/>
    <s v="Ingen informasjon"/>
    <s v="Risiko"/>
    <s v="God"/>
    <x v="2"/>
    <s v="God"/>
    <s v="Vestland FK"/>
    <x v="5"/>
    <s v="Vest"/>
  </r>
  <r>
    <s v="056-58-R"/>
    <s v="Storediket nedstrøms"/>
    <x v="0"/>
    <s v="Sterkt modifisert"/>
    <s v="Dammer, barrierer og sluser drikkevannforsyning"/>
    <s v="Basseng i Skredderdalen: Drikkevatn.Regulant Bergen kommune, ikkje konsesjon. HRV kote 174,97 moh. Reguleringshøgde ukjent. "/>
    <s v="Middels grad"/>
    <s v="Vet ikke"/>
    <s v="Urban utvikling"/>
    <s v="Dammer, barrierer og sluser drikkevannforsyning"/>
    <m/>
    <s v="Ikke relevant"/>
    <s v="Moderat"/>
    <s v="Lav"/>
    <s v="Udefinert"/>
    <s v="Ingen informasjon"/>
    <s v="Risiko"/>
    <s v="God"/>
    <x v="2"/>
    <s v="God"/>
    <s v="Vestland FK"/>
    <x v="5"/>
    <s v="Vest"/>
  </r>
  <r>
    <s v="057-26744-L"/>
    <s v="Indre Skålvikvatnet"/>
    <x v="1"/>
    <s v="Sterkt modifisert"/>
    <s v="Vannuttak eller overføring for fiskeoppdrett"/>
    <s v="Regulant Victor Pedersen. Nat.vst. kote 39,0 moh, LRV kote 39,0 og HRV kote 42,0. Reguleringshøgde 3,0 m (heving)."/>
    <s v="Middels grad"/>
    <s v="Vet ikke"/>
    <s v="Fiskeri og akvakultur"/>
    <s v="Vannuttak eller overføring for fiskeoppdrett"/>
    <m/>
    <s v="Ikke relevant"/>
    <s v="Moderat"/>
    <s v="Lav"/>
    <s v="God"/>
    <s v="Lav"/>
    <s v="Risiko"/>
    <s v="God"/>
    <x v="2"/>
    <s v="God"/>
    <s v="Vestland FK"/>
    <x v="5"/>
    <s v="Vest"/>
  </r>
  <r>
    <s v="057-26754-L"/>
    <s v="Ytre Skålvikvatnet"/>
    <x v="1"/>
    <s v="Sterkt modifisert"/>
    <s v="Vannuttak eller overføring for fiskeoppdrett"/>
    <s v="Regulant Victor Pedersen. I konsesjonssøknaden for regulering av Indre Skålvikvatnet, er det oppgjeve ei reguleringshøgde på 4,5 m for Ytre Skålevikvatnet."/>
    <s v="Middels grad"/>
    <s v="Vet ikke"/>
    <s v="Fiskeri og akvakultur"/>
    <s v="Vannuttak eller overføring for fiskeoppdrett"/>
    <m/>
    <s v="Ikke relevant"/>
    <s v="Moderat"/>
    <s v="Lav"/>
    <s v="Udefinert"/>
    <s v="Ingen informasjon"/>
    <s v="Risiko"/>
    <s v="God"/>
    <x v="2"/>
    <s v="God"/>
    <s v="Vestland FK"/>
    <x v="5"/>
    <s v="Vest"/>
  </r>
  <r>
    <s v="057-26933-L"/>
    <s v="Kvernaviksvatnet"/>
    <x v="1"/>
    <s v="Sterkt modifisert"/>
    <s v="Vannuttak eller overføring for fiskeoppdrett"/>
    <s v="Regulant Austefjord Smolt as (12.jan. 2012). HRV kote 14,1 og LRV 10,0 moh. Reguleringshøgde 4,1 m.Vassuttaket skal avgrensast til maksimalt 5,4 m3/s og skal ikkje overstige 2 m3/s gjennomsnittleg uttak over året. "/>
    <s v="Middels grad"/>
    <s v="Vet ikke"/>
    <s v="Fiskeri og akvakultur"/>
    <s v="Vannuttak eller overføring for fiskeoppdrett"/>
    <m/>
    <s v="Ikke relevant"/>
    <s v="Moderat"/>
    <s v="Lav"/>
    <s v="Udefinert"/>
    <s v="Ingen informasjon"/>
    <s v="Risiko"/>
    <s v="God"/>
    <x v="2"/>
    <s v="God"/>
    <s v="Vestland FK"/>
    <x v="5"/>
    <s v="Vest"/>
  </r>
  <r>
    <s v="060-15-R"/>
    <s v="Litlavatnet elv"/>
    <x v="0"/>
    <s v="Sterkt modifisert"/>
    <s v="Diffus - sur nedbør"/>
    <m/>
    <s v="Middels grad"/>
    <s v="Vet ikke"/>
    <s v="Langtransportert"/>
    <s v="Diffus langtransportert forurensning"/>
    <s v="Forsuring"/>
    <s v="Ikke relevant"/>
    <s v="Dårlig"/>
    <s v="Middels"/>
    <s v="Udefinert"/>
    <s v="Ingen informasjon"/>
    <s v="Risiko"/>
    <s v="God"/>
    <x v="1"/>
    <s v="God"/>
    <s v="Vestland FK"/>
    <x v="5"/>
    <s v="Voss - Osterfjorden"/>
  </r>
  <r>
    <s v="060-32-R"/>
    <s v="Osvatnet nedstrøms"/>
    <x v="0"/>
    <s v="Sterkt modifisert"/>
    <s v="Diffus - sur nedbør"/>
    <m/>
    <s v="Middels grad"/>
    <s v="Mindre reduksjon"/>
    <s v="Langtransportert"/>
    <s v="Diffus langtransportert forurensning"/>
    <s v="Forsuring"/>
    <s v="Ikke relevant"/>
    <s v="Moderat"/>
    <s v="Middels"/>
    <s v="Udefinert"/>
    <s v="Ingen informasjon"/>
    <s v="Risiko"/>
    <s v="God"/>
    <x v="3"/>
    <s v="God"/>
    <s v="Vestland FK"/>
    <x v="5"/>
    <s v="Voss - Osterfjorden"/>
  </r>
  <r>
    <s v="061-156-R"/>
    <s v="Skulstadelva nedstrøms Skulstadvatnet"/>
    <x v="0"/>
    <s v="Sterkt modifisert"/>
    <s v="Hydrologiske endringer uten minstevannsføring - vannkraft"/>
    <s v="Regulant BKK Produksjon AS (Kgl.res 13.06.1946 og 15.12.2006). Her praktiseres minstevassføring på 40 l/s i perioden 1.mai - 1.okt. Bygger på privatrettslig avtale mellom regulant og grunneiere. Dette er også tatt med som vilkår i anleggskonsesjonen for Trengereid kraftstasjon, se brev fra NVE 01.10.2002 ref NVE 200203959-1."/>
    <s v="Stor grad"/>
    <s v="Uendret"/>
    <s v="Vannkraft"/>
    <s v="Hydrologiske endringer grunnet vannkraft"/>
    <s v="Endret habitat som følge av hydrologiske endringer"/>
    <s v="Ikke relevant"/>
    <s v="Moderat"/>
    <s v="Lav"/>
    <s v="Udefinert"/>
    <s v="Ingen informasjon"/>
    <s v="Risiko"/>
    <s v="God"/>
    <x v="2"/>
    <s v="God"/>
    <s v="Vestland FK"/>
    <x v="5"/>
    <s v="Voss - Osterfjorden"/>
  </r>
  <r>
    <s v="061-2076-L"/>
    <s v="Skulstadvatnet"/>
    <x v="1"/>
    <s v="Sterkt modifisert"/>
    <s v="Dammer, barrierer og sluser for vannkraftproduskjon"/>
    <s v="Regulant BKK Produksjon AS (Kgl.res 13.06.1946 og 15.12.2006).Reguleringshøgde ukjent..."/>
    <s v="Middels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1-2078-L"/>
    <s v="Flatavatnet"/>
    <x v="1"/>
    <s v="Sterkt modifisert"/>
    <s v="Dammer, barrierer og sluser for vannkraftproduskjon"/>
    <s v="Regulant Norsk Grønnkraft as. Gamal regulering utan konsesjon. HRV kote 720,0 og LRV 711,0 moh. Reguleringshøgde 9,0 m."/>
    <s v="Middels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est"/>
  </r>
  <r>
    <s v="061-2081-L"/>
    <s v="Svartavatnet"/>
    <x v="1"/>
    <s v="Sterkt modifisert"/>
    <s v="Dammer, barrierer og sluser drikkevannforsyning"/>
    <s v="Regulant Bergen kommune, Vann og avløpsetaten (16.april 2009). Nat.vst. kote 381 moh, HRV kote 408 og LRV kote 381 moh. Reguleringshøgde 27,0 m. Ombygging av ny dam oppstart 2012 - ferdig 2014."/>
    <s v="Stor grad"/>
    <s v="Vet ikke"/>
    <s v="Urban utvikling"/>
    <s v="Dammer, barrierer og sluser drikkevannforsyning"/>
    <s v="Endret habitat som følge av morfologiske endringer - innkludert overføringer"/>
    <s v="Ikke relevant"/>
    <s v="Moderat"/>
    <s v="Lav"/>
    <s v="Udefinert"/>
    <s v="Ingen informasjon"/>
    <s v="Risiko"/>
    <s v="God"/>
    <x v="2"/>
    <s v="God"/>
    <s v="Vestland FK"/>
    <x v="5"/>
    <s v="Voss - Osterfjorden"/>
  </r>
  <r>
    <s v="061-264-R"/>
    <s v="Bergsdalselvi Hamlagrøvatnet - utløptunnel Kaldestad kraftverk"/>
    <x v="0"/>
    <s v="Sterkt modifisert"/>
    <s v="Hydrologiske endringer uten minstevannsføring - vannkraft"/>
    <s v=" Regulant BKK Produksjon as. Manøvreringsreglement kgl.res. 14.juni 1991.&amp;#x0D;"/>
    <s v="Middels grad"/>
    <s v="Vet ikke"/>
    <s v="Vannkraft"/>
    <s v="Hydrologiske endringer grunnet vannkraft"/>
    <s v="Endret habitat som følge av hydrologiske endringer"/>
    <s v="Ikke relevant"/>
    <s v="Moderat"/>
    <s v="Lav"/>
    <s v="Udefinert"/>
    <s v="Ingen informasjon"/>
    <s v="Risiko"/>
    <s v="God"/>
    <x v="2"/>
    <s v="God"/>
    <s v="Vestland FK"/>
    <x v="5"/>
    <s v="Voss - Osterfjorden"/>
  </r>
  <r>
    <s v="061-266-R"/>
    <s v="Bergsdalselvi utløp kraftverkstunnel - utløp Kaldestad kraftverk"/>
    <x v="0"/>
    <s v="Sterkt modifisert"/>
    <s v="Hydrologiske endringer uten minstevannsføring - vannkraft"/>
    <s v=" Regulant BKK Produksjon as. Manøvreringsreglement kgl.res. 14.juni 1991.&amp;#x0D;"/>
    <s v="Middels grad"/>
    <s v="Vet ikke"/>
    <s v="Vannkraft"/>
    <s v="Hydrologiske endringer grunnet vannkraft"/>
    <s v="Endret habitat som følge av hydrologiske endringer"/>
    <s v="Ikke relevant"/>
    <s v="Moderat"/>
    <s v="Høy"/>
    <s v="Udefinert"/>
    <s v="Ingen informasjon"/>
    <s v="Risiko"/>
    <s v="God"/>
    <x v="2"/>
    <s v="God"/>
    <s v="Vestland FK"/>
    <x v="5"/>
    <s v="Voss - Osterfjorden"/>
  </r>
  <r>
    <s v="061-267-R"/>
    <s v="Bergsdalselvi nedstrøms utløp Kaldestad kraftverk"/>
    <x v="0"/>
    <s v="Sterkt modifisert"/>
    <s v="Hydrologiske endringer uten minstevannsføring - vannkraft"/>
    <s v="Regulant BKK Produksjon as. Manøvreringsreglement kgl.res. 14.juni 1991."/>
    <s v="Middels grad"/>
    <s v="Vet ikke"/>
    <s v="Vannkraft"/>
    <s v="Hydrologiske endringer grunnet vannkraft"/>
    <s v="Endret habitat som følge av hydrologiske endringer"/>
    <s v="Ikke relevant"/>
    <s v="Moderat"/>
    <s v="Høy"/>
    <s v="Udefinert"/>
    <s v="Ingen informasjon"/>
    <s v="Risiko"/>
    <s v="God"/>
    <x v="2"/>
    <s v="God"/>
    <s v="Vestland FK"/>
    <x v="5"/>
    <s v="Voss - Osterfjorden"/>
  </r>
  <r>
    <s v="062-2086-L"/>
    <s v="Volavatn"/>
    <x v="1"/>
    <s v="Sterkt modifisert"/>
    <s v="Dammer, barrierer og sluser for vannkraftproduskjon"/>
    <s v="Regulant BKK Produksjon as (01.03.1966). Nat.vst. kote 904,1 moh, HRV kote 934,0 og 902,0 moh. Reguleringshøgde 32,0 m (29,9 m heving og 2,1 m senking).Utsetting av ørret på ca. 1200 stk/år (BKK)."/>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2-2087-L"/>
    <s v="Piksvatn"/>
    <x v="1"/>
    <s v="Sterkt modifisert"/>
    <s v="Dammer, barrierer og sluser for vannkraftproduskjon"/>
    <s v="Regulant BKK Produksjon as (01.03.1966). Nat.vst. kote 958,4 moh, HRV kote 960,0 og 948,0 moh. Reguleringshøgde 12,0 m (1,6 m heving og 10,4 m senking).Utsetting av ørret på ca. 800 stk/år (BKK)."/>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2-295-R"/>
    <s v="Eide - Fannadalen"/>
    <x v="0"/>
    <s v="Sterkt modifisert"/>
    <s v="Hydrologiske endringer uten minstevannsføring - vannkraft"/>
    <s v="Regulant BKK Produksjon as (01.03.1966). Følgjande felt overførast til driftstunnelen for Evanger kraftverk: Bjørndalen 4,5 km2, Eide-Fannadal med Volavatn og Piskvatn 50,4 km2 og Grasdalen 6,6 km2 (+2,3 km2 frå Tverrelva). Kaldeåa med eit nedbørfelt på 3,5 km2 overførast til Volavatn. "/>
    <s v="Stor grad"/>
    <s v="Vet ikke"/>
    <s v="Vannkraft"/>
    <s v="Hydrologiske endringer grunnet vannkraft"/>
    <s v="Endret habitat som følge av hydrologiske endringer"/>
    <s v="Ikke relevant"/>
    <s v="Dårlig"/>
    <s v="Lav"/>
    <s v="Udefinert"/>
    <s v="Ingen informasjon"/>
    <s v="Risiko"/>
    <s v="God"/>
    <x v="2"/>
    <s v="God"/>
    <s v="Vestland FK"/>
    <x v="5"/>
    <s v="Voss - Osterfjorden"/>
  </r>
  <r>
    <s v="062-308-R"/>
    <s v="Torfinno Skjerstøltjørni - Vosso"/>
    <x v="0"/>
    <s v="Sterkt modifisert"/>
    <s v="Vannuttak eller overføring fra et vassdrag til et annet for vannkraft"/>
    <s v="Stor del av nedbørsfeltet er overført til Hamlagrø. Liten vassføring deler av året."/>
    <s v="Middels grad"/>
    <s v="Uendret"/>
    <s v="Vannkraft"/>
    <s v="Vannuttak eller overføring fra et vassdrag til et annet for vannkraft"/>
    <s v="Endret habitat som følge av hydrologiske endringer"/>
    <s v="Ikke relevant"/>
    <s v="Moderat"/>
    <s v="Lav"/>
    <s v="Udefinert"/>
    <s v="Ingen informasjon"/>
    <s v="Risiko"/>
    <s v="God"/>
    <x v="2"/>
    <s v="God"/>
    <s v="Vestland FK"/>
    <x v="5"/>
    <s v="Voss - Osterfjorden"/>
  </r>
  <r>
    <s v="062-310-R"/>
    <s v="Holmselvi"/>
    <x v="0"/>
    <s v="Sterkt modifisert"/>
    <s v="Hydrologiske endringer uten minstevannsføring - vannkraft"/>
    <s v="avløp overført  til Hamlagrøvatnet, Holmavatnet regulert, 1m senking"/>
    <s v="Middels grad"/>
    <s v="Vet ikke"/>
    <s v="Vannkraft"/>
    <s v="Hydrologiske endringer grunnet vannkraft"/>
    <s v="Endret habitat som følge av hydrologiske endringer"/>
    <s v="Ikke relevant"/>
    <s v="Moderat"/>
    <s v="Lav"/>
    <s v="Udefinert"/>
    <s v="Ingen informasjon"/>
    <s v="Risiko"/>
    <s v="God"/>
    <x v="2"/>
    <s v="God"/>
    <s v="Vestland FK"/>
    <x v="5"/>
    <s v="Voss - Osterfjorden"/>
  </r>
  <r>
    <s v="063-175-R"/>
    <s v="Lonelvi nedstrøms inntak Evanger kraftverk"/>
    <x v="0"/>
    <s v="Sterkt modifisert"/>
    <s v="Hydrologiske endringer uten minstevannsføring - vannkraft"/>
    <s v="Regulant BKK Produksjon as ( 04.03.1966 m.fl).Overføringar Eksingedalsvassdraget:Vassøyane (21,3 km2) og to bekkar i Askjlldalen (1,0 + 1,4 km2) overførast Holskardvatn.Føljgande felt overførast til driftstunnelen for Evanger kraftverk: Kvanndalen, Eitro, Grøndalen, Torvedalen, Kvitenosdalen, Loneelva og Sødalen.  BKK: Tørrlagt fra bekkeinntak Ekse-Torvedalen sør og ned til Grøndalselvi."/>
    <s v="Middels grad"/>
    <s v="Vet ikke"/>
    <s v="Vannkraft"/>
    <s v="Hydrologiske endringer grunnet vannkraft"/>
    <s v="Endret habitat som følge av hydrologiske endringer"/>
    <s v="Ikke relevant"/>
    <s v="Dårlig"/>
    <s v="Lav"/>
    <s v="Udefinert"/>
    <s v="Ingen informasjon"/>
    <s v="Risiko"/>
    <s v="God"/>
    <x v="2"/>
    <s v="God"/>
    <s v="Vestland FK"/>
    <x v="5"/>
    <s v="Voss - Osterfjorden"/>
  </r>
  <r>
    <s v="063-2095-L"/>
    <s v="Skjerjavatnet"/>
    <x v="1"/>
    <s v="Sterkt modifisert"/>
    <s v="Dammer, barrierer og sluser for vannkraftproduskjon"/>
    <s v="Regulant BKK Produksjon AS (25.juli 1975 mfl). Nat.vst. kote 954,1 moh, HRV kote 979,0 og LRV 905,0 moh. Reguleringshøgde 74,0 m (24,9 m heving og 49,1 m senking)."/>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3-2096-L"/>
    <s v="Grøndalsvatn"/>
    <x v="1"/>
    <s v="Sterkt modifisert"/>
    <s v="Dammer, barrierer og sluser for vannkraftproduskjon"/>
    <s v="Regulant BKK Produksjon as (01.03.1966). Nat.vst. kote 760,0 moh, HRV kote 782,0 og 749,0 moh. Reguleringshøgde 33,0 m (22,0 m heving og 11,0 m senking)."/>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3-2097-L"/>
    <s v="Askjelldalsvatn"/>
    <x v="1"/>
    <s v="Sterkt modifisert"/>
    <s v="Dammer, barrierer og sluser for vannkraftproduskjon"/>
    <s v="Regulant BKK Produksjon as (01.03.1966). Nat.vst. kote 779,6 moh, HRV kote 805,0 og 750,0 moh. Reguleringshøgde 55,0 m (25,4 m heving og 29,6 m senking).Utsetting av ørret ca. 500 stk/år (BKK)."/>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3-2098-L"/>
    <s v="Kvanndalsvatn"/>
    <x v="1"/>
    <s v="Sterkt modifisert"/>
    <s v="Dammer, barrierer og sluser for vannkraftproduskjon"/>
    <s v="Regulant BKK Produksjon as (01.03.1966). Nat.vst. kote 801,0 moh, HRV kote 805,0 og 790,00 moh. Reguleringshøgde 15,0 m (4,0 m heving og 11,0 m senking)."/>
    <s v="Stor grad"/>
    <s v="Vet ikke"/>
    <s v="Vannkraft"/>
    <s v="Dammer, barrierer og sluser for vannkraftproduskjon"/>
    <s v="Endret habitat som følge av morfologiske endringer - innkludert overføringer"/>
    <s v="Ikke relevant"/>
    <s v="Moderat"/>
    <s v="Lav"/>
    <s v="Udefinert"/>
    <s v="Ingen informasjon"/>
    <s v="Risiko"/>
    <s v="God"/>
    <x v="2"/>
    <s v="God"/>
    <s v="Vestland FK"/>
    <x v="5"/>
    <s v="Voss - Osterfjorden"/>
  </r>
  <r>
    <s v="063-28-R"/>
    <s v="Kvitenosdalen"/>
    <x v="0"/>
    <s v="Sterkt modifisert"/>
    <s v="Hydrologiske endringer uten minstevannsføring - vannkraft"/>
    <s v="Regulant BKK Produksjon as ( 04.03.1966 m.fl).Overføringar Steinslandsvassdraget:Kvanngørvatn med nedbørfelt på 4,4 km2 og Øvre Sødalsvatn med eit nedbørfelt på 4,0 km2 overførast til Holskardvatn.Holskardvatn med eit nedbørfelt på 29,0 km2 (+ 32,1 km2 frå andre felt) overførast til Askjlldalsvatn. "/>
    <s v="Middels grad"/>
    <s v="Vet ikke"/>
    <s v="Vannkraft"/>
    <s v="Hydrologiske endringer grunnet vannkraft"/>
    <s v="Endret habitat som følge av hydrologiske endringer"/>
    <s v="Ikke relevant"/>
    <s v="Dårlig"/>
    <s v="Lav"/>
    <s v="Udefinert"/>
    <s v="Ingen informasjon"/>
    <s v="Risiko"/>
    <s v="God"/>
    <x v="2"/>
    <s v="God"/>
    <s v="Vestland FK"/>
    <x v="5"/>
    <s v="Voss - Osterfjorden"/>
  </r>
  <r>
    <s v="063-30-R"/>
    <s v="Torvedalen"/>
    <x v="0"/>
    <s v="Sterkt modifisert"/>
    <s v="Hydrologiske endringer uten minstevannsføring - vannkraft"/>
    <s v="Regulant BKK Produksjon as ( 04.03.1966 m.fl).Overføringar Steinslandsvassdraget:Kvanngørvatn med nedbørfelt på 4,4 km2 og Øvre Sødalsvatn med eit nedbørfelt på 4,0 km2 overførast til Holskardvatn.Holskardvatn med eit nedbørfelt på 29,0 km2 (+ 32,1 km2 frå andre felt) overførast til Askjlldalsvatn. "/>
    <s v="Middels grad"/>
    <s v="Vet ikke"/>
    <s v="Vannkraft"/>
    <s v="Hydrologiske endringer grunnet vannkraft"/>
    <s v="Endret habitat som følge av hydrologiske endringer"/>
    <s v="Ikke relevant"/>
    <s v="Dårlig"/>
    <s v="Lav"/>
    <s v="Udefinert"/>
    <s v="Ingen informasjon"/>
    <s v="Risiko"/>
    <s v="God"/>
    <x v="2"/>
    <s v="God"/>
    <s v="Vestland FK"/>
    <x v="5"/>
    <s v="Voss - Osterfjorden"/>
  </r>
  <r>
    <s v="063-57-R"/>
    <s v="Norddalen"/>
    <x v="0"/>
    <s v="Sterkt modifisert"/>
    <s v="Hydrologiske endringer uten minstevannsføring - vannkraft"/>
    <s v="Regulant BKK Produksjon as (25.juli 1975 m.fl).Vassøyane med eit nedbørfelt på 21,3 km2 og to bekkar i Askjelldalen med nedbørfelt på høvesvis 1,0 km2 og 1,4 km2 overførast til Holskardvatn. "/>
    <s v="Middels grad"/>
    <s v="Vet ikke"/>
    <s v="Vannkraft"/>
    <s v="Hydrologiske endringer grunnet vannkraft"/>
    <s v="Endret habitat som følge av hydrologiske endringer"/>
    <s v="Ikke relevant"/>
    <s v="Dårlig"/>
    <s v="Lav"/>
    <s v="Udefinert"/>
    <s v="Ingen informasjon"/>
    <s v="Risiko"/>
    <s v="God"/>
    <x v="2"/>
    <s v="God"/>
    <s v="Vestland FK"/>
    <x v="5"/>
    <s v="Voss - Osterfjorden"/>
  </r>
  <r>
    <s v="063-70-R"/>
    <s v="Kvanndalen"/>
    <x v="0"/>
    <s v="Sterkt modifisert"/>
    <s v="Hydrologiske endringer uten minstevannsføring - vannkraft"/>
    <s v="Regulant BKK Produksjon as (25.juli 1975 m.fl). Følgjande felt overførast til driftstunnelen for Evanger kraftverk: Kvanndalen 8,1 km2, Eitro 3,6 km2, Grøndalen 31,5 km2, Torvedalen 9,9 km2, Kvitenosdalen 11,7 km2, Loneelva 8,1 km2, og Sødalen 6,9 km2."/>
    <s v="Stor grad"/>
    <s v="Vet ikke"/>
    <s v="Vannkraft"/>
    <s v="Hydrologiske endringer grunnet vannkraft"/>
    <s v="Endret habitat som følge av hydrologiske endringer"/>
    <s v="Ikke relevant"/>
    <s v="Dårlig"/>
    <s v="Lav"/>
    <s v="Udefinert"/>
    <s v="Ingen informasjon"/>
    <s v="Risiko"/>
    <s v="God"/>
    <x v="2"/>
    <s v="God"/>
    <s v="Vestland FK"/>
    <x v="5"/>
    <s v="Voss - Osterfjorden"/>
  </r>
  <r>
    <s v="063-72-R"/>
    <s v="Fagerdalselva "/>
    <x v="0"/>
    <s v="Sterkt modifisert"/>
    <s v="Hydrologiske endringer uten minstevannsføring - vannkraft"/>
    <s v="Regulant BKK Produksjon as (25.juli 1975 m.fl). Avløpet frå Skjerjevatn inkl overført og pumpa vatn kan overførast/tilbakeførast til Steinsland/Stølsvatn i Modalsvassdraget. "/>
    <s v="Middels grad"/>
    <s v="Vet ikke"/>
    <s v="Vannkraft"/>
    <s v="Hydrologiske endringer grunnet vannkraft"/>
    <s v="Endret habitat som følge av hydrologiske endringer"/>
    <s v="Ikke relevant"/>
    <s v="Dårlig"/>
    <s v="Lav"/>
    <s v="Udefinert"/>
    <s v="Ingen informasjon"/>
    <s v="Risiko"/>
    <s v="God"/>
    <x v="2"/>
    <s v="God"/>
    <s v="Vestland FK"/>
    <x v="5"/>
    <s v="Voss - Osterfjorden"/>
  </r>
  <r>
    <s v="072-86-R"/>
    <s v="Grøna oppstrøms inntak Aurland II L"/>
    <x v="0"/>
    <s v="Sterkt modifisert"/>
    <s v="Hydrologiske endringer uten minstevannsføring - vannkraft"/>
    <s v="Regulant Oslo Energi Produksjon AS. Restfelt i Grøna nedanfor Nyhellervatn (27,4 km2) er overført til Veslebotnvatn. Ikkje pålagt minstevassføring.E-CO: 2 tersklar, 1 ved Sjurshaug og 1 ved Langebotn. "/>
    <s v="Stor grad"/>
    <s v="Vet ikke"/>
    <s v="Vannkraft"/>
    <s v="Hydrologiske endringer grunnet vannkraft"/>
    <s v="Endret habitat som følge av hydrologiske endringer"/>
    <s v="Ikke relevant"/>
    <s v="Svært dårlig"/>
    <s v="Middels"/>
    <s v="Udefinert"/>
    <s v="Ingen informasjon"/>
    <s v="Risiko"/>
    <s v="God"/>
    <x v="2"/>
    <s v="God"/>
    <s v="Vestland FK"/>
    <x v="5"/>
    <s v="Indre Sogn"/>
  </r>
  <r>
    <s v="073-30841-L"/>
    <s v="Steintjørni"/>
    <x v="1"/>
    <s v="Sterkt modifisert"/>
    <s v="Hydrologiske endringer grunnet vannføringsendring - vannkraft"/>
    <s v=" Regulant Østfold Energi as (Kgl res 01.10.1966). Steinstjerne, 34 km2, overført til Ulvehaugdalen. "/>
    <s v="Stor grad"/>
    <s v="Vet ikke"/>
    <s v="Vannkraft"/>
    <s v="Hydrologiske endringer grunnet vannkraft"/>
    <s v="Endret habitat som følge av hydrologiske endringer"/>
    <s v="Ikke relevant"/>
    <s v="Moderat"/>
    <s v="Lav"/>
    <s v="Udefinert"/>
    <s v="Ingen informasjon"/>
    <s v="Risiko"/>
    <s v="God"/>
    <x v="2"/>
    <s v="God"/>
    <s v="Vestland FK"/>
    <x v="5"/>
    <s v="Indre Sogn"/>
  </r>
  <r>
    <s v="080-28853-L"/>
    <s v="Stigestrandsvatnet"/>
    <x v="1"/>
    <s v="Sterkt modifisert"/>
    <s v="Påvirket av lakselus"/>
    <s v=" Havforskningsinstituttet og Veterinærinstituttet har beregnet luseindusert dødelighet basert på modeller og overvåkingsdata.  Merk at luseindusert dødelighet kun er beregnet for atlantisk laks (Salmo salar). Effekt på annen laksefisk er ikke vurdert. Resultatet av modelleringen finner dere her https://www.vetinst.no/rapporter-og-publikasjoner/rapporter/2017/risikomodell-for-kvantifisering-av-luseindusert-dodelighet-pa-villaks og https://www.hi.no/filarkiv/2018/07/luserelatert_dodelighet_postsmolt_nr._28-2018_.pdf/nb-no"/>
    <s v="Middels grad"/>
    <s v="Vet ikke"/>
    <s v="Fiskeri og akvakultur"/>
    <s v="Utnyttelse eller fjerning av dyr og planter"/>
    <s v="Annen betydelig effekt"/>
    <s v="Ikke relevant"/>
    <s v="Moderat"/>
    <s v="Lav"/>
    <s v="Udefinert"/>
    <s v="Ingen informasjon"/>
    <s v="Risiko"/>
    <s v="God"/>
    <x v="2"/>
    <s v="God"/>
    <s v="Vestland FK"/>
    <x v="5"/>
    <s v="Ytre Sogn"/>
  </r>
  <r>
    <s v="084-236-R"/>
    <s v="Tungeelva"/>
    <x v="0"/>
    <s v="Sterkt modifisert"/>
    <s v="Dammer, barrierer og sluser for flomsikring"/>
    <s v="Nedre deler forebygd ca 250m. Av dette 100m tosidig."/>
    <s v="Stor grad"/>
    <s v="Uendret"/>
    <s v="Flomvern"/>
    <s v="Dammer, barrierer og sluser for flomsikring"/>
    <s v="Endret habitat som følge av morfologiske endringer - innkludert overføringer"/>
    <s v="Ikke relevant"/>
    <s v="Moderat"/>
    <s v="Lav"/>
    <s v="Udefinert"/>
    <s v="Ingen informasjon"/>
    <s v="Risiko"/>
    <s v="God"/>
    <x v="2"/>
    <s v="God"/>
    <s v="Vestland FK"/>
    <x v="5"/>
    <s v="Sunnfjord"/>
  </r>
  <r>
    <s v="089-105-R"/>
    <s v="Sindreelva Båtstøda - utløp Dalane kraftverk"/>
    <x v="0"/>
    <s v="Sterkt modifisert"/>
    <s v="Hydrologiske endringer uten minstevannsføring - vannkraft"/>
    <s v="Dalane kraftverk opprusta og utvida. Opprusta kraftverk vart satt i drift 08.12.2017. Ikkje krav om minstevassføring. Svingesetvatnet har reguleringshøgde på 5 m. Deler av vassføringa i Vikaelva er overført til Svingesetvatn."/>
    <s v="Stor grad"/>
    <s v="Uendret"/>
    <s v="Vannkraft"/>
    <s v="Hydrologiske endringer grunnet vannkraft"/>
    <s v="Endret habitat som følge av hydrologiske endringer"/>
    <s v="Ikke relevant"/>
    <s v="Moderat"/>
    <s v="Lav"/>
    <s v="Udefinert"/>
    <s v="Ingen informasjon"/>
    <s v="Risiko"/>
    <s v="God"/>
    <x v="2"/>
    <s v="God"/>
    <s v="Vestland FK"/>
    <x v="5"/>
    <s v="Nordfjord"/>
  </r>
  <r>
    <s v="094-81-R"/>
    <s v="Åmela nedstrøms inntak Åmela kraftverk"/>
    <x v="0"/>
    <s v="Sterkt modifisert"/>
    <s v="Hydrologiske endringer uten minstevannsføring - vannkraft"/>
    <s v="Regulant Tussa Energi. Ikkje pålagt minstevassføring."/>
    <s v="Stor grad"/>
    <s v="Vet ikke"/>
    <s v="Vannkraft"/>
    <s v="Hydrologiske endringer grunnet vannkraft"/>
    <s v="Endret habitat som følge av hydrologiske endringer"/>
    <s v="Ikke relevant"/>
    <s v="Svært dårlig"/>
    <s v="Høy"/>
    <s v="Udefinert"/>
    <s v="Ingen informasjon"/>
    <s v="Risiko"/>
    <s v="God"/>
    <x v="2"/>
    <s v="God"/>
    <s v="Møre og Romsdal FK"/>
    <x v="6"/>
    <s v="Søre Sunnmøre"/>
  </r>
  <r>
    <s v="095-3-R"/>
    <s v="Liadalselva"/>
    <x v="0"/>
    <s v="Sterkt modifisert"/>
    <s v="Dammer, barrierer og sluser for flomsikring"/>
    <s v="Heilplastra erosjonssikring. "/>
    <s v="Stor grad"/>
    <s v="Vet ikke"/>
    <s v="Flomvern"/>
    <s v="Dammer, barrierer og sluser for flomsikring"/>
    <s v="Endret habitat som følge av morfologiske endringer - innkludert overføringer"/>
    <s v="Ikke relevant"/>
    <s v="Dårlig"/>
    <s v="Middels"/>
    <s v="Udefinert"/>
    <s v="Ingen informasjon"/>
    <s v="Risiko"/>
    <s v="God"/>
    <x v="2"/>
    <s v="God"/>
    <s v="Møre og Romsdal FK"/>
    <x v="6"/>
    <s v="Søre Sunnmøre"/>
  </r>
  <r>
    <s v="096-18-R"/>
    <s v="Gjerdsvikelva ( Riseelva )"/>
    <x v="0"/>
    <s v="Sterkt modifisert"/>
    <s v="Påvirket av lakselus"/>
    <m/>
    <s v="Stor grad"/>
    <s v="Vet ikke"/>
    <s v="Fiskeri og akvakultur"/>
    <s v="Utnyttelse eller fjerning av dyr og planter"/>
    <s v="Annen betydelig effekt"/>
    <s v="Ikke relevant"/>
    <s v="Svært dårlig"/>
    <s v="Ingen informasjon"/>
    <s v="Udefinert"/>
    <s v="Ingen informasjon"/>
    <s v="Risiko"/>
    <s v="God"/>
    <x v="2"/>
    <s v="God"/>
    <s v="Møre og Romsdal FK"/>
    <x v="6"/>
    <s v="Søre Sunnmøre"/>
  </r>
  <r>
    <s v="096-95-R"/>
    <s v="Nessetelva"/>
    <x v="0"/>
    <s v="Sterkt modifisert"/>
    <s v="Hydrologiske endringer uten minstevannsføring - vannkraft"/>
    <s v=" Redusert vannføring som følge av uttak av vann til kommunal vannforsyning og til kraftproduksjon, Nesset kraftverk. Tussa Kraft er regulant. Det foreligger ingen konsesjon fra NVE."/>
    <s v="Middels grad"/>
    <s v="Uendret"/>
    <s v="Vannkraft"/>
    <s v="Hydrologiske endringer grunnet vannkraft"/>
    <s v="Annen betydelig effekt"/>
    <s v="Ikke relevant"/>
    <s v="Moderat"/>
    <s v="Lav"/>
    <s v="Udefinert"/>
    <s v="Ingen informasjon"/>
    <s v="Risiko"/>
    <s v="God"/>
    <x v="2"/>
    <s v="God"/>
    <s v="Møre og Romsdal FK"/>
    <x v="6"/>
    <s v="Søre Sunnmøre"/>
  </r>
  <r>
    <s v="097-120-R"/>
    <s v="Tyssa (Tussa, Tyssaelva, Tusseelva) nedstrøms inntak Tussa kraftverk"/>
    <x v="0"/>
    <s v="Sterkt modifisert"/>
    <s v="Hydrologiske endringer uten minstevannsføring - vannkraft"/>
    <s v="Regulant Tussa Energi no. Nedbørfelt 4,6 km2 overført. Ikkje pålagt minstevassføring. "/>
    <s v="Stor grad"/>
    <s v="Vet ikke"/>
    <s v="Vannkraft"/>
    <s v="Hydrologiske endringer grunnet vannkraft"/>
    <s v="Endret habitat som følge av hydrologiske endringer"/>
    <s v="Ikke relevant"/>
    <s v="Moderat"/>
    <s v="Høy"/>
    <s v="Udefinert"/>
    <s v="Ingen informasjon"/>
    <s v="Risiko"/>
    <s v="God"/>
    <x v="2"/>
    <s v="God"/>
    <s v="Møre og Romsdal FK"/>
    <x v="6"/>
    <s v="Søre Sunnmøre"/>
  </r>
  <r>
    <s v="097-46-R"/>
    <s v="Urkeelva nedstrøms inntak Urke kraftverk"/>
    <x v="0"/>
    <s v="Sterkt modifisert"/>
    <s v="Hydrologiske endringer med minstevannsføring - vannkraft"/>
    <s v="Regulant Tussa Energi as (vassdragskonsesjon 07.07.2006). Det skal sleppast minstevassføring forbi dammen i SToredalselva: 230 l/s i perioden 15.mai-30.september og 130 l/s i perioden 1.oktober-14.mai. Minstevassføringane er tilsigsavhengige. Det skal ikkje føregå start/stopp køyring i periodar med tilsig mindre enn kraftverket si minste slukeevne.Om elveløpet vert stengt av snøras kan konsesjonæren verte pålagt å sleppe vatn forbi dammen eller fråvike minstevassføringsbestemmelesane for å opne elveløpet eller unngå skadar. "/>
    <s v="Middels grad"/>
    <s v="Vet ikke"/>
    <s v="Vannkraft"/>
    <s v="Hydrologiske endringer grunnet vannkraft"/>
    <s v="Endret habitat som følge av hydrologiske endringer"/>
    <s v="Ikke relevant"/>
    <s v="Moderat"/>
    <s v="Middels"/>
    <s v="Udefinert"/>
    <s v="Ingen informasjon"/>
    <s v="Risiko"/>
    <s v="God"/>
    <x v="2"/>
    <s v="God"/>
    <s v="Møre og Romsdal FK"/>
    <x v="6"/>
    <s v="Søre Sunnmøre"/>
  </r>
  <r>
    <s v="099-57-R"/>
    <s v="Elv fra Tjønna 1292 moh"/>
    <x v="0"/>
    <s v="Sterkt modifisert"/>
    <s v="Hydrologiske endringer uten minstevannsføring - vannkraft"/>
    <s v="Tørrlagt. Vann fra Tjønna 1292 er overført til Tjønna (sørøst) uten minstevannsføring."/>
    <s v="Stor grad"/>
    <s v="Uendret"/>
    <s v="Vannkraft"/>
    <s v="Hydrologiske endringer grunnet vannkraft"/>
    <s v="Endret habitat som følge av hydrologiske endringer"/>
    <s v="Ikke relevant"/>
    <s v="Dårlig"/>
    <s v="Lav"/>
    <s v="Udefinert"/>
    <s v="Ingen informasjon"/>
    <s v="Risiko"/>
    <s v="God"/>
    <x v="1"/>
    <s v="God"/>
    <s v="Møre og Romsdal FK"/>
    <x v="6"/>
    <s v="Nordre Sunnmøre"/>
  </r>
  <r>
    <s v="103-37-R"/>
    <s v="Verma nedstrøms inntak Nye Verma kraftverk"/>
    <x v="0"/>
    <s v="Sterkt modifisert"/>
    <s v="Hydrologiske endringer med minstevannsføring - vannkraft"/>
    <s v="Storkraftverket Nye Verma: Rauma Energi AS. Idriftsatt 16.05.2019. Vermevatn, Restjørn og Langvatnet er regulert med dam og brukes som reguleringsmagasiner, i tillegg er det overføringer fra Midtbotnelva. Pålagt minstevannføring på 1,2 m3/s  i perioden 15. mai - 1. september mellom kl. 08.00 til 20.00, og 0,2 m3/s i døgnets resterende timer. kSMVF"/>
    <s v="Middels grad"/>
    <s v="Vet ikke"/>
    <s v="Vannkraft"/>
    <s v="Hydrologiske endringer grunnet vannkraft"/>
    <s v="Annen betydelig effekt"/>
    <s v="Ikke relevant"/>
    <s v="Moderat"/>
    <s v="Lav"/>
    <s v="Udefinert"/>
    <s v="Ingen informasjon"/>
    <s v="Risiko"/>
    <s v="God"/>
    <x v="3"/>
    <s v="God"/>
    <s v="Møre og Romsdal FK"/>
    <x v="6"/>
    <s v="Romsdal"/>
  </r>
  <r>
    <s v="104-1995-L"/>
    <s v="Aursjøen"/>
    <x v="1"/>
    <s v="Sterkt modifisert"/>
    <s v="Dammer, barrierer og sluser for vannkraftproduskjon"/>
    <s v="Regulant Statkraft Energi AS (31.07.1953). Aursjømagasinet består av tre innsjøer Aursjøen (Nat.vst kote 831,0, HRV 856,0 og LRV 827,3 moh), Grønningen (Nat.vst kote 837,5, HRV 856,0 og LRV 827,3 moh),  og Gautsjøen ((Nat.vst kote 851,0, HRV 856,0 og LRV 843,5 moh). Reguleringshøyde Aursjøen 28,7 m, Grønningen 18,5 m og Gautsjøen 12,5m. Magasinet er overført til Aura kraftverk, men har til tider overløp ned til Eikesdalsvatnet."/>
    <s v="Stor grad"/>
    <s v="Vet ikke"/>
    <s v="Vannkraft"/>
    <s v="Dammer, barrierer og sluser for vannkraftproduskjon"/>
    <s v="Endret habitat som følge av morfologiske endringer - innkludert overføringer"/>
    <s v="Ikke relevant"/>
    <s v="Moderat"/>
    <s v="Lav"/>
    <s v="Udefinert"/>
    <s v="Ingen informasjon"/>
    <s v="Risiko"/>
    <s v="God"/>
    <x v="2"/>
    <s v="God"/>
    <s v="Møre og Romsdal FK"/>
    <x v="6"/>
    <s v="Romsdal"/>
  </r>
  <r>
    <s v="109-107-R"/>
    <s v="Tveekremelva"/>
    <x v="0"/>
    <s v="Sterkt modifisert"/>
    <s v="Vannuttak eller overføring for fiskeoppdrett"/>
    <s v="Straumsnes Settefisk AS har vannuttak far Tveekremvatnet. 7 m regulering. Har ikke vassdragskonsesjon. Ingen minstevannføring. Selskapet oppgir at det bare er i ekstreme nedbørsperioder at det er overløp på dammen. "/>
    <s v="Stor grad"/>
    <s v="Uendret"/>
    <s v="Fiskeri og akvakultur"/>
    <s v="Vannuttak eller overføring for fiskeoppdrett"/>
    <s v="Annen betydelig effekt"/>
    <s v="Ikke relevant"/>
    <s v="Moderat"/>
    <s v="Lav"/>
    <s v="Udefinert"/>
    <s v="Ingen informasjon"/>
    <s v="Risiko"/>
    <s v="God"/>
    <x v="2"/>
    <s v="God"/>
    <s v="Møre og Romsdal FK"/>
    <x v="6"/>
    <s v="Søre Nordmøre"/>
  </r>
  <r>
    <s v="109-41-R"/>
    <s v="Otta nedstrøms inntak Driva kraftverk"/>
    <x v="0"/>
    <s v="Sterkt modifisert"/>
    <s v="Vannuttak eller overføring fra et vassdrag til et annet for vannkraft"/>
    <s v="Driva kraftverk. Konsesjonær TrønderEnergi. Konsesjon 31.10.1969. Ingen krav til minstevannføring. "/>
    <s v="Stor grad"/>
    <s v="Uendret"/>
    <s v="Vannkraft"/>
    <s v="Vannuttak eller overføring fra et vassdrag til et annet for vannkraft"/>
    <s v="Annen betydelig effekt"/>
    <s v="Ikke relevant"/>
    <s v="Dårlig"/>
    <s v="Lav"/>
    <s v="Udefinert"/>
    <s v="Ingen informasjon"/>
    <s v="Risiko"/>
    <s v="God"/>
    <x v="1"/>
    <s v="God"/>
    <s v="Møre og Romsdal FK"/>
    <x v="6"/>
    <s v="Søre Nordmøre"/>
  </r>
  <r>
    <s v="112-197-R"/>
    <s v="Rinda nedstrøms inntak Trollheim kraftverk"/>
    <x v="0"/>
    <s v="Sterkt modifisert"/>
    <s v="Hydrologiske endringer med minstevannsføring - vannkraft"/>
    <m/>
    <s v="Stor grad"/>
    <s v="Mindre reduksjon"/>
    <s v="Vannkraft"/>
    <s v="Hydrologiske endringer grunnet vannkraft"/>
    <s v="Annen betydelig effekt"/>
    <s v="Ikke relevant"/>
    <s v="Moderat"/>
    <s v="Lav"/>
    <s v="Udefinert"/>
    <s v="Ingen informasjon"/>
    <s v="Risiko"/>
    <s v="God"/>
    <x v="2"/>
    <s v="God"/>
    <s v="Møre og Romsdal FK"/>
    <x v="6"/>
    <s v="Nordre Nordmøre"/>
  </r>
  <r>
    <s v="114-12-R"/>
    <s v="Sagelva"/>
    <x v="0"/>
    <s v="Sterkt modifisert"/>
    <s v="Vannuttak eller overføring for fiskeoppdrett"/>
    <s v="Marine Harvest Norway AS har konsesjon til vannuttak far Sagvikvatnet. Konsesjon gitt 23.04.2007. Ikke krav om minstevannføring i Sagelva. "/>
    <s v="Stor grad"/>
    <s v="Uendret"/>
    <s v="Fiskeri og akvakultur"/>
    <s v="Vannuttak eller overføring for fiskeoppdrett"/>
    <s v="Endret habitat som følge av hydrologiske endringer"/>
    <s v="Ikke relevant"/>
    <s v="Dårlig"/>
    <s v="Lav"/>
    <s v="Udefinert"/>
    <s v="Ingen informasjon"/>
    <s v="Risiko"/>
    <s v="God"/>
    <x v="2"/>
    <s v="God"/>
    <s v="Møre og Romsdal FK"/>
    <x v="6"/>
    <s v="Nordre Nordmøre"/>
  </r>
  <r>
    <s v="114-14-R"/>
    <s v="Sagelva"/>
    <x v="0"/>
    <s v="Sterkt modifisert"/>
    <s v="Vannuttak eller overføring for fiskeoppdrett"/>
    <s v="Ertvaag Settefisk AS - to dammer i elveløpet demmer opp til to innsjøer. Konsesjonsfritt. Ingen krav til minstevannføring. "/>
    <s v="Middels grad"/>
    <s v="Uendret"/>
    <s v="Fiskeri og akvakultur"/>
    <s v="Vannuttak eller overføring for fiskeoppdrett"/>
    <s v="Annen betydelig effekt"/>
    <s v="Ikke relevant"/>
    <s v="Moderat"/>
    <s v="Lav"/>
    <s v="Udefinert"/>
    <s v="Ingen informasjon"/>
    <s v="Risiko"/>
    <s v="God"/>
    <x v="2"/>
    <s v="God"/>
    <s v="Møre og Romsdal FK"/>
    <x v="6"/>
    <s v="Nordre Nordmøre"/>
  </r>
  <r>
    <s v="117-141-R"/>
    <s v="Sloelva"/>
    <x v="0"/>
    <s v="Sterkt modifisert"/>
    <s v="Vannuttak eller overføring for fiskeoppdrett"/>
    <s v="Dam/ vanninntak ved utløpet av Laksåvatnet er vandringsbarriere for anadrom fisk. Store gyte- og oppvekstareal tapt. Dam ved utløp fra Langvatnet. NVE har satt krav om slipp av minstevannføring (Iver Tanem). NVE gav konsesjon til Måsøval Settefisk AS 02.01.2012. "/>
    <s v="Stor grad"/>
    <s v="Mindre reduksjon"/>
    <s v="Fiskeri og akvakultur"/>
    <s v="Vannuttak eller overføring for fiskeoppdrett"/>
    <s v="Annen betydelig effekt"/>
    <s v="Ikke relevant"/>
    <s v="Moderat"/>
    <s v="Lav"/>
    <s v="Udefinert"/>
    <s v="Ingen informasjon"/>
    <s v="Risiko"/>
    <s v="God"/>
    <x v="2"/>
    <s v="God"/>
    <s v="Trøndelag FK"/>
    <x v="7"/>
    <s v="Søndre Fosen"/>
  </r>
  <r>
    <s v="117-81-R"/>
    <s v="Storvatnet, utløpsbekk"/>
    <x v="0"/>
    <s v="Sterkt modifisert"/>
    <s v="Vannuttak eller overføring for fiskeoppdrett"/>
    <s v="Storvatnet reguleres med 3 m av Vikan Settefisk. Konsesjon til regulering og vannuttak fra Storvatnet ble gitt 04.01.2013. Ingen minstevannføring i denne bekken som i hovedsak er lukket/lagt igjen under dyrket mark."/>
    <s v="Stor grad"/>
    <s v="Uendret"/>
    <s v="Fiskeri og akvakultur"/>
    <s v="Vannuttak eller overføring for fiskeoppdrett"/>
    <s v="Annen betydelig effekt"/>
    <s v="Ikke relevant"/>
    <s v="Moderat"/>
    <s v="Lav"/>
    <s v="Udefinert"/>
    <s v="Ingen informasjon"/>
    <s v="Risiko"/>
    <s v="God"/>
    <x v="2"/>
    <s v="God"/>
    <s v="Trøndelag FK"/>
    <x v="7"/>
    <s v="Søndre Fosen"/>
  </r>
  <r>
    <s v="119-65-R"/>
    <s v="Djupåelva nedstrøms inntak Djupå kraftverk"/>
    <x v="0"/>
    <s v="Sterkt modifisert"/>
    <s v="Fysisk endring grunnet annen ingeniørvirksomhet"/>
    <s v="Minikraftverk.  Eier er Einar Djupå. Satt i drift 1998. Ved full prod (8KW)vil dette utnytte ca 16% av middelvannføring. Kan føre til tørrlegging av bekken i lengre perioder."/>
    <s v="Stor grad"/>
    <s v="Vet ikke"/>
    <s v="Vannkraft"/>
    <s v="Fysisk endring grunnet bekkelukking, kanalisering, bunnforhold, strandsone - annet"/>
    <s v="Endret habitat som følge av morfologiske endringer - innkludert overføringer"/>
    <s v="Ikke relevant"/>
    <s v="Moderat"/>
    <s v="Lav"/>
    <s v="Udefinert"/>
    <s v="Ingen informasjon"/>
    <s v="Risiko"/>
    <s v="God"/>
    <x v="3"/>
    <s v="God"/>
    <s v="Trøndelag FK"/>
    <x v="7"/>
    <s v="Søndre Fosen"/>
  </r>
  <r>
    <s v="121-553-R"/>
    <s v="Russu"/>
    <x v="0"/>
    <s v="Sterkt modifisert"/>
    <s v="Hydrologiske endringer uten minstevannsføring - vannkraft"/>
    <s v="KVO og konsesjon 16.06.1978. Inntak i Ya og Russu leder vannet via tilløpstunnell over til Falningssjøen som er inntaksmagasin til Ulset kraftverk. Falninga er følgelig også overført til kraftverket. Ingen krav om minstevannføring i Russu. I Ya er det krav. "/>
    <s v="Middels grad"/>
    <s v="Uendret"/>
    <s v="Vannkraft"/>
    <s v="Hydrologiske endringer grunnet vannkraft"/>
    <s v="Endret habitat som følge av hydrologiske endringer"/>
    <s v="Ikke relevant"/>
    <s v="Dårlig"/>
    <s v="Lav"/>
    <s v="Udefinert"/>
    <s v="Ingen informasjon"/>
    <s v="Risiko"/>
    <s v="God"/>
    <x v="1"/>
    <s v="God"/>
    <s v="Trøndelag FK"/>
    <x v="7"/>
    <s v="Orklavassdraget"/>
  </r>
  <r>
    <s v="121-94-R"/>
    <s v="Næringåa nedre del"/>
    <x v="0"/>
    <s v="Sterkt modifisert"/>
    <s v="Hydrologiske endringer uten minstevannsføring - vannkraft"/>
    <s v="KVO og konsesjon fra 16.06.1978. Tre inntak uten minstevannføring, Næringåa, Kviknebekken og Storbekken. "/>
    <s v="Stor grad"/>
    <s v="Uendret"/>
    <s v="Vannkraft"/>
    <s v="Hydrologiske endringer grunnet vannkraft"/>
    <s v="Endret habitat som følge av hydrologiske endringer"/>
    <s v="Ikke relevant"/>
    <s v="Dårlig"/>
    <s v="Lav"/>
    <s v="Udefinert"/>
    <s v="Ingen informasjon"/>
    <s v="Risiko"/>
    <s v="God"/>
    <x v="1"/>
    <s v="God"/>
    <s v="Trøndelag FK"/>
    <x v="7"/>
    <s v="Orklavassdraget"/>
  </r>
  <r>
    <s v="122-122-R"/>
    <s v="Vondbekken i Drøya"/>
    <x v="0"/>
    <s v="Sterkt modifisert"/>
    <s v="Fysisk endring grunnet annen ingeniørvirksomhet"/>
    <s v="Bekk lagt i rør nedenfor jernbanen"/>
    <s v="Stor grad"/>
    <s v="Vet ikke"/>
    <s v="Transport"/>
    <s v="Fysisk endring grunnet bekkelukking, kanalisering, bunnforhold, strandsone - annet"/>
    <s v="Endret habitat som følge av morfologiske endringer - innkludert overføringer"/>
    <s v="Ikke relevant"/>
    <s v="Moderat"/>
    <s v="Lav"/>
    <s v="Udefinert"/>
    <s v="Ingen informasjon"/>
    <s v="Risiko"/>
    <s v="God"/>
    <x v="2"/>
    <s v="God"/>
    <s v="Trøndelag FK"/>
    <x v="7"/>
    <s v="Gaulavassdraget"/>
  </r>
  <r>
    <s v="122-157-R"/>
    <s v="Soknesbekken"/>
    <x v="0"/>
    <s v="Sterkt modifisert"/>
    <s v="Fysisk endring grunnet annen ingeniørvirksomhet"/>
    <s v="Bekk forsvinner i grunnen -lagt i rør under lysløype"/>
    <s v="Stor grad"/>
    <s v="Vet ikke"/>
    <s v="Turisme og rekreasjon"/>
    <s v="Fysisk endring grunnet bekkelukking, kanalisering, bunnforhold, strandsone - annet"/>
    <s v="Endret habitat som følge av morfologiske endringer - innkludert overføringer"/>
    <s v="Ikke relevant"/>
    <s v="Moderat"/>
    <s v="Lav"/>
    <s v="Udefinert"/>
    <s v="Ingen informasjon"/>
    <s v="Risiko"/>
    <s v="God"/>
    <x v="2"/>
    <s v="God"/>
    <s v="Trøndelag FK"/>
    <x v="7"/>
    <s v="Gaulavassdraget"/>
  </r>
  <r>
    <s v="122-299-R"/>
    <s v="Hukla, nedre del"/>
    <x v="0"/>
    <s v="Sterkt modifisert"/>
    <s v="Dammer, barrierer og sluser for annen aktivitet"/>
    <s v="Endel terskler bygget i Hulta og Kusma - noen ikke utført"/>
    <s v="Middels grad"/>
    <s v="Vet ikke"/>
    <s v="Vannkraft"/>
    <s v="Dammer, barrierer og sluser for annet"/>
    <s v="Endret habitat som følge av morfologiske endringer - innkludert overføringer"/>
    <s v="Ikke relevant"/>
    <s v="Moderat"/>
    <s v="Lav"/>
    <s v="Udefinert"/>
    <s v="Ingen informasjon"/>
    <s v="Risiko"/>
    <s v="God"/>
    <x v="3"/>
    <s v="God"/>
    <s v="Trøndelag FK"/>
    <x v="7"/>
    <s v="Gaulavassdraget"/>
  </r>
  <r>
    <s v="123-108-R"/>
    <s v="Nardobekken"/>
    <x v="0"/>
    <s v="Sterkt modifisert"/>
    <s v="Punktutslipp fra industri (ikke-IED)"/>
    <m/>
    <s v="Middels grad"/>
    <s v="Vet ikke"/>
    <s v="Industri"/>
    <s v="Punktutslipp fra industri (ikke-IPPC)"/>
    <s v="Ukjent effekt"/>
    <s v="Ikke relevant"/>
    <s v="Dårlig"/>
    <s v="Lav"/>
    <s v="Udefinert"/>
    <s v="Ingen informasjon"/>
    <s v="Risiko"/>
    <s v="God"/>
    <x v="2"/>
    <s v="God"/>
    <s v="Trøndelag FK"/>
    <x v="7"/>
    <s v="Nea-Nidelva"/>
  </r>
  <r>
    <s v="123-21-R"/>
    <s v="Renåa"/>
    <x v="0"/>
    <s v="Sterkt modifisert"/>
    <s v="Hydrologiske endringer grunnet vannføringsendring - vannkraft"/>
    <s v="Noe vann overført"/>
    <s v="Stor grad"/>
    <s v="Vet ikke"/>
    <s v="Vannkraft"/>
    <s v="Hydrologiske endringer grunnet vannkraft"/>
    <s v="Endret habitat som følge av hydrologiske endringer"/>
    <s v="Ikke relevant"/>
    <s v="Moderat"/>
    <s v="Middels"/>
    <s v="Udefinert"/>
    <s v="Ingen informasjon"/>
    <s v="Ingen risiko"/>
    <s v="God"/>
    <x v="3"/>
    <s v="God"/>
    <s v="Trøndelag FK"/>
    <x v="7"/>
    <s v="Nea-Nidelva"/>
  </r>
  <r>
    <s v="123-226-R"/>
    <s v="Tya fra Stuggusjødammen til Mosjøen"/>
    <x v="0"/>
    <s v="Sterkt modifisert"/>
    <s v="Hydrologiske endringer uten minstevannsføring - vannkraft"/>
    <s v="Statkraft Energi AS er regulant. Konsesjon gitt i 1947 og 17.09.1965. Dam i Stuggusjøen. Det tappes vann fra Stuggusjøen til inntak i Håen. Ikke krav om en minste vannføring.  "/>
    <s v="Middels grad"/>
    <s v="Uendret"/>
    <s v="Vannkraft"/>
    <s v="Hydrologiske endringer grunnet vannkraft"/>
    <s v="Annen betydelig effekt"/>
    <s v="Ikke relevant"/>
    <s v="Moderat"/>
    <s v="Lav"/>
    <s v="Udefinert"/>
    <s v="Ingen informasjon"/>
    <s v="Risiko"/>
    <s v="God"/>
    <x v="2"/>
    <s v="God"/>
    <s v="Trøndelag FK"/>
    <x v="7"/>
    <s v="Nea-Nidelva"/>
  </r>
  <r>
    <s v="123-597-R"/>
    <s v="Nidelva, Hyttsaga - Løkaunet"/>
    <x v="0"/>
    <s v="Sterkt modifisert"/>
    <s v="Introduserte art - ørekyt"/>
    <s v="Registrert forekomst"/>
    <s v="Stor grad"/>
    <s v="Uendret"/>
    <s v="Annet eller ukjent"/>
    <s v="Introduserte arter og sykdommer"/>
    <s v="Annen betydelig effekt"/>
    <s v="Ikke relevant"/>
    <s v="Moderat"/>
    <s v="Lav"/>
    <s v="Udefinert"/>
    <s v="Ingen informasjon"/>
    <s v="Risiko"/>
    <s v="God"/>
    <x v="3"/>
    <s v="God"/>
    <s v="Trøndelag FK"/>
    <x v="7"/>
    <s v="Nea-Nidelva"/>
  </r>
  <r>
    <s v="123-90-R"/>
    <s v="Nidelva Hyttfossen- Børsjøen"/>
    <x v="0"/>
    <s v="Sterkt modifisert"/>
    <s v="Introduserte art - ørekyt"/>
    <s v="Registrert forekomst"/>
    <s v="Stor grad"/>
    <s v="Uendret"/>
    <s v="Annet eller ukjent"/>
    <s v="Introduserte arter og sykdommer"/>
    <s v="Annen betydelig effekt"/>
    <s v="Ikke relevant"/>
    <s v="Moderat"/>
    <s v="Lav"/>
    <s v="Udefinert"/>
    <s v="Ingen informasjon"/>
    <s v="Risiko"/>
    <s v="God"/>
    <x v="3"/>
    <s v="God"/>
    <s v="Trøndelag FK"/>
    <x v="7"/>
    <s v="Nea-Nidelva"/>
  </r>
  <r>
    <s v="124-108-R"/>
    <s v="Gråelva til Stjørdalselva sidevassdrag"/>
    <x v="0"/>
    <s v="Sterkt modifisert"/>
    <s v="Dammer, barrierer og sluser for flomsikring"/>
    <s v="Sikringstiltak i kvikkleireområder. Tiltakene er ikke avsluttet."/>
    <s v="Stor grad"/>
    <s v="Vet ikke"/>
    <s v="Flomvern"/>
    <s v="Dammer, barrierer og sluser for flomsikring"/>
    <s v="Endret habitat som følge av morfologiske endringer - innkludert overføringer"/>
    <s v="Ikke relevant"/>
    <s v="Moderat"/>
    <s v="Lav"/>
    <s v="Udefinert"/>
    <s v="Ingen informasjon"/>
    <s v="Risiko"/>
    <s v="God"/>
    <x v="2"/>
    <s v="God"/>
    <s v="Trøndelag FK"/>
    <x v="7"/>
    <s v="Stjørdalsvassdraget"/>
  </r>
  <r>
    <s v="124-122-R"/>
    <s v="Gråelva til Stjørdalselva sidevassdrag"/>
    <x v="0"/>
    <s v="Sterkt modifisert"/>
    <s v="Dammer, barrierer og sluser for flomsikring"/>
    <s v="Sikring i kvikkleiresone."/>
    <s v="Middels grad"/>
    <s v="Uendret"/>
    <s v="Flomvern"/>
    <s v="Dammer, barrierer og sluser for flomsikring"/>
    <s v="Endret habitat som følge av morfologiske endringer - innkludert overføringer"/>
    <s v="Ikke relevant"/>
    <s v="Moderat"/>
    <s v="Lav"/>
    <s v="Udefinert"/>
    <s v="Ingen informasjon"/>
    <s v="Risiko"/>
    <s v="God"/>
    <x v="2"/>
    <s v="God"/>
    <s v="Trøndelag FK"/>
    <x v="7"/>
    <s v="Stjørdalsvassdraget"/>
  </r>
  <r>
    <s v="124-138-R"/>
    <s v="Bangbekken"/>
    <x v="0"/>
    <s v="Sterkt modifisert"/>
    <s v="Dammer, barrierer og sluser for flomsikring"/>
    <s v="Sikringstiltak i kvikkleireområder. Tiltakene er ikke avsluttet."/>
    <s v="Stor grad"/>
    <s v="Vet ikke"/>
    <s v="Flomvern"/>
    <s v="Dammer, barrierer og sluser for flomsikring"/>
    <s v="Endret habitat som følge av morfologiske endringer - innkludert overføringer"/>
    <s v="Ikke relevant"/>
    <s v="Moderat"/>
    <s v="Lav"/>
    <s v="Udefinert"/>
    <s v="Ingen informasjon"/>
    <s v="Risiko"/>
    <s v="God"/>
    <x v="2"/>
    <s v="God"/>
    <s v="Trøndelag FK"/>
    <x v="7"/>
    <s v="Stjørdalsvassdraget"/>
  </r>
  <r>
    <s v="124-139-R"/>
    <s v="Branndalsbekken"/>
    <x v="0"/>
    <s v="Sterkt modifisert"/>
    <s v="Dammer, barrierer og sluser for flomsikring"/>
    <s v="Sikringstiltak i kvikkleireområder. Tiltakene er ikke avsluttet."/>
    <s v="Stor grad"/>
    <s v="Vet ikke"/>
    <s v="Flomvern"/>
    <s v="Dammer, barrierer og sluser for flomsikring"/>
    <s v="Annen betydelig effekt"/>
    <s v="Ikke relevant"/>
    <s v="Moderat"/>
    <s v="Lav"/>
    <s v="Udefinert"/>
    <s v="Ingen informasjon"/>
    <s v="Ingen risiko"/>
    <s v="God"/>
    <x v="2"/>
    <s v="God"/>
    <s v="Trøndelag FK"/>
    <x v="7"/>
    <s v="Stjørdalsvassdraget"/>
  </r>
  <r>
    <s v="124-145-R"/>
    <s v="Sætranbekken"/>
    <x v="0"/>
    <s v="Sterkt modifisert"/>
    <s v="Dammer, barrierer og sluser for flomsikring"/>
    <s v="Sikringstiltak i kvikkleireområder. Tiltakene er avsluttet i denne vannforekomsten pr 11.08.2011."/>
    <s v="Stor grad"/>
    <s v="Vet ikke"/>
    <s v="Flomvern"/>
    <s v="Dammer, barrierer og sluser for flomsikring"/>
    <s v="Endret habitat som følge av morfologiske endringer - innkludert overføringer"/>
    <s v="Ikke relevant"/>
    <s v="Moderat"/>
    <s v="Lav"/>
    <s v="Udefinert"/>
    <s v="Ingen informasjon"/>
    <s v="Risiko"/>
    <s v="God"/>
    <x v="2"/>
    <s v="God"/>
    <s v="Trøndelag FK"/>
    <x v="7"/>
    <s v="Stjørdalsvassdraget"/>
  </r>
  <r>
    <s v="124-146-R"/>
    <s v="Islandsbekken"/>
    <x v="0"/>
    <s v="Sterkt modifisert"/>
    <s v="Diffus avrenning fra beite og eng"/>
    <s v="Observert mye beiting av storfe 11.08.2011"/>
    <s v="Middels grad"/>
    <s v="Uendret"/>
    <s v="Jordbruk"/>
    <s v="Diffus avrenning fra landbruk"/>
    <s v="Organisk forurensning"/>
    <s v="Ikke relevant"/>
    <s v="Moderat"/>
    <s v="Lav"/>
    <s v="Udefinert"/>
    <s v="Ingen informasjon"/>
    <s v="Risiko"/>
    <s v="God"/>
    <x v="3"/>
    <s v="God"/>
    <s v="Trøndelag FK"/>
    <x v="7"/>
    <s v="Stjørdalsvassdraget"/>
  </r>
  <r>
    <s v="124-169-R"/>
    <s v="Borråselva"/>
    <x v="0"/>
    <s v="Sterkt modifisert"/>
    <s v="Hydrologiske endringer uten minstevannsføring - vannkraft"/>
    <s v="Nord-Trøndelag elektrisitetsverk regulerer Ausetvatnet og Almovatnet. I manøvreringsreglmentet av 10.11.72 står det at de tidligere lavvannføringer ikke må forminskes til skade for andre rettigheter."/>
    <s v="Middels grad"/>
    <s v="Vet ikke"/>
    <s v="Vannkraft"/>
    <s v="Hydrologiske endringer grunnet vannkraft"/>
    <s v="Endret habitat som følge av hydrologiske endringer"/>
    <s v="Ikke relevant"/>
    <s v="Moderat"/>
    <s v="Lav"/>
    <s v="Udefinert"/>
    <s v="Ingen informasjon"/>
    <s v="Risiko"/>
    <s v="God"/>
    <x v="2"/>
    <s v="God"/>
    <s v="Trøndelag FK"/>
    <x v="7"/>
    <s v="Stjørdalsvassdraget"/>
  </r>
  <r>
    <s v="124-65692-L"/>
    <s v="Grønbergdammen"/>
    <x v="1"/>
    <s v="Sterkt modifisert"/>
    <s v="Hydrologiske endringer grunnet vannføringsendring - vannkraft"/>
    <s v="Reguleringshøyde 8,5 m ved forventet flom.  HRV 358,50 og LRV 350."/>
    <s v="Stor grad"/>
    <s v="Uendret"/>
    <s v="Vannkraft"/>
    <s v="Hydrologiske endringer grunnet vannkraft"/>
    <s v="Endret habitat som følge av hydrologiske endringer"/>
    <s v="Ikke relevant"/>
    <s v="Moderat"/>
    <s v="Lav"/>
    <s v="Udefinert"/>
    <s v="Ingen informasjon"/>
    <s v="Risiko"/>
    <s v="God"/>
    <x v="2"/>
    <s v="God"/>
    <s v="Trøndelag FK"/>
    <x v="7"/>
    <s v="Stjørdalsvassdraget"/>
  </r>
  <r>
    <s v="124-737-L"/>
    <s v="Fjergen"/>
    <x v="1"/>
    <s v="Sterkt modifisert"/>
    <s v="Hydrologiske endringer grunnet vannføringsendring - vannkraft"/>
    <s v="Inntak til Tevla kraftverk."/>
    <s v="Stor grad"/>
    <s v="Uendret"/>
    <s v="Vannkraft"/>
    <s v="Hydrologiske endringer grunnet vannkraft"/>
    <s v="Endret habitat som følge av hydrologiske endringer"/>
    <s v="Ikke relevant"/>
    <s v="Moderat"/>
    <s v="Lav"/>
    <s v="Udefinert"/>
    <s v="Ingen informasjon"/>
    <s v="Risiko"/>
    <s v="God"/>
    <x v="2"/>
    <s v="God"/>
    <s v="Trøndelag FK"/>
    <x v="7"/>
    <s v="Stjørdalsvassdraget"/>
  </r>
  <r>
    <s v="125-42-R"/>
    <s v="Logtunbekken"/>
    <x v="0"/>
    <s v="Sterkt modifisert"/>
    <s v="Diffus avrenning fra gjødsellager"/>
    <s v="Deponering av organisk avfall i nedslagsfeltet"/>
    <s v="Stor grad"/>
    <s v="Vet ikke"/>
    <s v="Jordbruk"/>
    <s v="Diffus avrenning fra landbruk"/>
    <s v="Annen betydelig effekt"/>
    <s v="Ikke relevant"/>
    <s v="Moderat"/>
    <s v="Lav"/>
    <s v="Udefinert"/>
    <s v="Ingen informasjon"/>
    <s v="Risiko"/>
    <s v="God"/>
    <x v="3"/>
    <s v="God"/>
    <s v="Trøndelag FK"/>
    <x v="7"/>
    <s v="Inn-Trøndelag"/>
  </r>
  <r>
    <s v="128-198-R"/>
    <s v="Mela"/>
    <x v="0"/>
    <s v="Sterkt modifisert"/>
    <s v="Hydrologiske endringer med minstevannsføring - vannkraft"/>
    <m/>
    <s v="Middels grad"/>
    <s v="Uendret"/>
    <s v="Vannkraft"/>
    <s v="Hydrologiske endringer grunnet vannkraft"/>
    <s v="Endret habitat som følge av hydrologiske endringer"/>
    <s v="Ikke relevant"/>
    <s v="Moderat"/>
    <s v="Lav"/>
    <s v="Udefinert"/>
    <s v="Ingen informasjon"/>
    <s v="Risiko"/>
    <s v="God"/>
    <x v="2"/>
    <s v="God"/>
    <s v="Trøndelag FK"/>
    <x v="7"/>
    <s v="Inn-Trøndelag"/>
  </r>
  <r>
    <s v="129-41588-L"/>
    <s v="Mågåtjørna"/>
    <x v="1"/>
    <s v="Sterkt modifisert"/>
    <s v="Dammer, barrierer og sluser for vannkraftproduskjon"/>
    <s v="HRV 461 LRV 459, Konsesjon 07.03.1997. gitt til Malmo Elektrisitetsverk DA."/>
    <s v="Middels grad"/>
    <s v="Vet ikke"/>
    <s v="Vannkraft"/>
    <s v="Dammer, barrierer og sluser for vannkraftproduskjon"/>
    <s v="Endret habitat som følge av morfologiske endringer - innkludert overføringer"/>
    <s v="Ikke relevant"/>
    <s v="Dårlig"/>
    <s v="Lav"/>
    <s v="Udefinert"/>
    <s v="Ingen informasjon"/>
    <s v="Risiko"/>
    <s v="God"/>
    <x v="2"/>
    <s v="God"/>
    <s v="Trøndelag FK"/>
    <x v="7"/>
    <s v="Inn-Trøndelag"/>
  </r>
  <r>
    <s v="129-41677-L"/>
    <s v="Rødsin"/>
    <x v="1"/>
    <s v="Sterkt modifisert"/>
    <s v="Dammer, barrierer og sluser for vannkraftproduskjon"/>
    <s v="HRV 356 LRV 350, Malmo Elektrisitetsverk DA, Konsesjon 07.03.1997Røssin og Måggåtjønna er to små vann som er regulert. Ligger i tidligere Verran kommune. Røssin har 6 meter reguleringshøyde mens Måggåtjønna har 2 meter. Regulert siden 1902. Det kom en tilleggsregulering i 1997. Gamle DN ga da pålegg om å sette ut 500 stk fisk av minimum 5 cm størrelse av stedegen stamme i hvert av vannene. Alternativt kan man sette ut 300 stk min 10 cm størrelse hvert år. Det har blitt praktisert 1000 stk annenhvert år.Røssin har gode gytemuligheter i Måggåtjønnbekken og er i dag overbefolket. Trenger ikke utsetting.Måggåtjønna trenger fortsatt utsetting, men det ble satt ut 2000 stk i 2019 (?) så trenger ikke utsetting på 3-4 år.Men: NVE har gitt pålegg om å reparere dammene. Begynner i 2020. Viktig å få inn minstevassføring i begge dammene. Begge dammene lekker litt i dag, særlig den på Røssin. Viktig å få inn minstevassføring i både Måggåtjønnbekken (kommer fra Måggåtjønna men blir aldri helt tørr fordi flere bekker renner i Måggåtjønnbekken) og Røssin (viktig sjøaurebekk  når den kommer til anadrom strekning)."/>
    <s v="Middels grad"/>
    <s v="Mindre økning"/>
    <s v="Vannkraft"/>
    <s v="Dammer, barrierer og sluser for vannkraftproduskjon"/>
    <s v="Endret habitat som følge av morfologiske endringer - innkludert overføringer"/>
    <s v="Ikke relevant"/>
    <s v="Moderat"/>
    <s v="Lav"/>
    <s v="Udefinert"/>
    <s v="Ingen informasjon"/>
    <s v="Risiko"/>
    <s v="God"/>
    <x v="2"/>
    <s v="God"/>
    <s v="Trøndelag FK"/>
    <x v="7"/>
    <s v="Inn-Trøndelag"/>
  </r>
  <r>
    <s v="129-943-L"/>
    <s v="Follavatnet"/>
    <x v="1"/>
    <s v="Sterkt modifisert"/>
    <s v="Dammer, barrierer og sluser for vannkraftproduskjon"/>
    <s v="HRV 182,1  LRV 175,6 Reg.høyde ,6,5 m. Konsesjon 30.04.2003"/>
    <s v="Stor grad"/>
    <s v="Vet ikke"/>
    <s v="Vannkraft"/>
    <s v="Dammer, barrierer og sluser for vannkraftproduskjon"/>
    <s v="Endret habitat som følge av morfologiske endringer - innkludert overføringer"/>
    <s v="Ikke relevant"/>
    <s v="Moderat"/>
    <s v="Lav"/>
    <s v="Udefinert"/>
    <s v="Ingen informasjon"/>
    <s v="Risiko"/>
    <s v="God"/>
    <x v="2"/>
    <s v="God"/>
    <s v="Trøndelag FK"/>
    <x v="7"/>
    <s v="Inn-Trøndelag"/>
  </r>
  <r>
    <s v="131-948-L"/>
    <s v="Meltingvatnet"/>
    <x v="1"/>
    <s v="Sterkt modifisert"/>
    <s v="Dammer, barrierer og sluser for vannkraftproduskjon"/>
    <s v="Regulant NTE. HRV 216 LRV 195"/>
    <s v="Stor grad"/>
    <s v="Vet ikke"/>
    <s v="Vannkraft"/>
    <s v="Dammer, barrierer og sluser for vannkraftproduskjon"/>
    <s v="Endret habitat som følge av morfologiske endringer - innkludert overføringer"/>
    <s v="Ikke relevant"/>
    <s v="Dårlig"/>
    <s v="Lav"/>
    <s v="Udefinert"/>
    <s v="Ingen informasjon"/>
    <s v="Risiko"/>
    <s v="God"/>
    <x v="2"/>
    <s v="God"/>
    <s v="Trøndelag FK"/>
    <x v="7"/>
    <s v="Inn-Trøndelag"/>
  </r>
  <r>
    <s v="134-51-R"/>
    <s v="Laugaelva"/>
    <x v="0"/>
    <s v="Sterkt modifisert"/>
    <s v="Diffus avrenning fra annen jordbrukskilde"/>
    <s v="Ikke slipp av minstevannføring fra Laugen. Redusert vannføring."/>
    <s v="Stor grad"/>
    <s v="Vet ikke"/>
    <s v="Jordbruk"/>
    <s v="Diffus avrenning fra landbruk"/>
    <s v="Organisk forurensning"/>
    <s v="Ikke relevant"/>
    <s v="Moderat"/>
    <s v="Lav"/>
    <s v="Udefinert"/>
    <s v="Ingen informasjon"/>
    <s v="Risiko"/>
    <s v="God"/>
    <x v="3"/>
    <s v="God"/>
    <s v="Trøndelag FK"/>
    <x v="7"/>
    <s v="Nordre Fosen"/>
  </r>
  <r>
    <s v="134-53-R"/>
    <s v="Hildremselva"/>
    <x v="0"/>
    <s v="Sterkt modifisert"/>
    <s v="Dammer, barrierer og sluser for annen aktivitet"/>
    <s v="Reguleringen av Teksdalsvatnet danner oppgangsbarriere for anadrom fisk. Gytebekker ikke tilgjengelig."/>
    <s v="Middels grad"/>
    <s v="Uendret"/>
    <s v="Vannkraft"/>
    <s v="Dammer, barrierer og sluser for annet"/>
    <s v="Annen betydelig effekt"/>
    <s v="Ikke relevant"/>
    <s v="Moderat"/>
    <s v="Lav"/>
    <s v="Udefinert"/>
    <s v="Ingen informasjon"/>
    <s v="Risiko"/>
    <s v="God"/>
    <x v="3"/>
    <s v="God"/>
    <s v="Trøndelag FK"/>
    <x v="7"/>
    <s v="Nordre Fosen"/>
  </r>
  <r>
    <s v="135-24-R"/>
    <s v="sagelva"/>
    <x v="0"/>
    <s v="Sterkt modifisert"/>
    <s v="Vannuttak eller overføring fra et vassdrag til et annet for vannkraft"/>
    <s v="Vannuttak fra Berdalsvatnet til Berdal kraftverk. Usikker på krav til minstevannføring, men bilder viser tørrlagt elveløp oppstrøms kraftverket."/>
    <s v="Stor grad"/>
    <s v="Uendret"/>
    <s v="Vannkraft"/>
    <s v="Vannuttak eller overføring fra et vassdrag til et annet for vannkraft"/>
    <s v="Endret habitat som følge av hydrologiske endringer"/>
    <s v="Ikke relevant"/>
    <s v="Moderat"/>
    <s v="Lav"/>
    <s v="Udefinert"/>
    <s v="Ingen informasjon"/>
    <s v="Risiko"/>
    <s v="God"/>
    <x v="2"/>
    <s v="God"/>
    <s v="Trøndelag FK"/>
    <x v="7"/>
    <s v="Nordre Fosen"/>
  </r>
  <r>
    <s v="137-69-R"/>
    <s v="Morkaelva"/>
    <x v="0"/>
    <s v="Sterkt modifisert"/>
    <s v="Vannuttak eller overføring fra et vassdrag til et annet for vannkraft"/>
    <s v="Norsk Grønnkraft AS. Dahlefoss kraftverk. Tillatelse til å bygge Dahlefoss kraftstajon gitt 19.09.2001. Reguleringsgrenser HRV 56,60 og LRV 54,30. Ingen krav om minstevannføring"/>
    <s v="Stor grad"/>
    <s v="Uendret"/>
    <s v="Vannkraft"/>
    <s v="Vannuttak eller overføring fra et vassdrag til et annet for vannkraft"/>
    <s v="Annen betydelig effekt"/>
    <s v="Ikke relevant"/>
    <s v="Moderat"/>
    <s v="Lav"/>
    <s v="Udefinert"/>
    <s v="Ingen informasjon"/>
    <s v="Risiko"/>
    <s v="God"/>
    <x v="2"/>
    <s v="God"/>
    <s v="Trøndelag FK"/>
    <x v="7"/>
    <s v="Ytre Namsen"/>
  </r>
  <r>
    <s v="137-81-R"/>
    <s v="Lauvsneselva"/>
    <x v="0"/>
    <s v="Sterkt modifisert"/>
    <s v="Diffus avrenning fra byer/tettsteder"/>
    <m/>
    <s v="Middels grad"/>
    <s v="Vet ikke"/>
    <s v="Urban utvikling"/>
    <s v="Diffus avrenning fra byer/tettsteder"/>
    <s v="Organisk forurensning"/>
    <s v="Ikke relevant"/>
    <s v="Moderat"/>
    <s v="Lav"/>
    <s v="Udefinert"/>
    <s v="Ingen informasjon"/>
    <s v="Risiko"/>
    <s v="God"/>
    <x v="2"/>
    <s v="God"/>
    <s v="Trøndelag FK"/>
    <x v="7"/>
    <s v="Ytre Namsen"/>
  </r>
  <r>
    <s v="137-97-R"/>
    <s v="Bekk mellom Skjerlivatna"/>
    <x v="0"/>
    <s v="Sterkt modifisert"/>
    <s v="Hydrologiske endringer uten minstevannsføring - vannkraft"/>
    <s v="Bortfall av vatn i perioder grunnet regulering. Ingen krav om minstevannføring. "/>
    <s v="Stor grad"/>
    <s v="Vet ikke"/>
    <s v="Vannkraft"/>
    <s v="Hydrologiske endringer grunnet vannkraft"/>
    <s v="Endret habitat som følge av hydrologiske endringer"/>
    <s v="Ikke relevant"/>
    <s v="Moderat"/>
    <s v="Lav"/>
    <s v="Udefinert"/>
    <s v="Ingen informasjon"/>
    <s v="Risiko"/>
    <s v="God"/>
    <x v="2"/>
    <s v="God"/>
    <s v="Trøndelag FK"/>
    <x v="7"/>
    <s v="Nordre Fosen"/>
  </r>
  <r>
    <s v="138-27184-L"/>
    <s v="Bangsjøene"/>
    <x v="1"/>
    <s v="Sterkt modifisert"/>
    <s v="Dammer, barrierer og sluser for vannkraftproduskjon"/>
    <s v="Regulant NTE. Konsesjon 05.07.1968 (Vilkår kan tas opp til revisjon 2018), HRV 315 LRV 305"/>
    <s v="Stor grad"/>
    <s v="Vet ikke"/>
    <s v="Vannkraft"/>
    <s v="Dammer, barrierer og sluser for vannkraftproduskjon"/>
    <s v="Endret habitat som følge av morfologiske endringer - innkludert overføringer"/>
    <s v="Ikke relevant"/>
    <s v="Moderat"/>
    <s v="Lav"/>
    <s v="Udefinert"/>
    <s v="Ingen informasjon"/>
    <s v="Risiko"/>
    <s v="God"/>
    <x v="2"/>
    <s v="God"/>
    <s v="Trøndelag FK"/>
    <x v="7"/>
    <s v="Ytre Namsen"/>
  </r>
  <r>
    <s v="138-74-R"/>
    <s v="Tilløpsbekker til Ferga"/>
    <x v="0"/>
    <s v="Sterkt modifisert"/>
    <s v="Diffus avrenning fra fulldyrket mark"/>
    <m/>
    <s v="Middels grad"/>
    <s v="Mindre økning"/>
    <s v="Jordbruk"/>
    <s v="Diffus avrenning fra landbruk"/>
    <s v="Ukjent effekt"/>
    <s v="Ikke relevant"/>
    <s v="Moderat"/>
    <s v="Ingen informasjon"/>
    <s v="Udefinert"/>
    <s v="Ingen informasjon"/>
    <s v="Ingen risiko"/>
    <s v="God"/>
    <x v="3"/>
    <s v="God"/>
    <s v="Trøndelag FK"/>
    <x v="7"/>
    <s v="Ytre Namsen"/>
  </r>
  <r>
    <s v="140-53-R"/>
    <s v="Litlskorstadelva"/>
    <x v="0"/>
    <s v="Sterkt modifisert"/>
    <s v="Vannuttak eller overføring for fiskeoppdrett"/>
    <s v="Veso Vikan settefisk har vannuttak fra de to ovenforliggende vannene. Foreløpig ingen vassdragskonsesjon, men vannuttaket vurdert konsesjonspliktig i 2011. Ingen krav til minstevannføring. "/>
    <s v="Stor grad"/>
    <s v="Uendret"/>
    <s v="Fiskeri og akvakultur"/>
    <s v="Vannuttak eller overføring for fiskeoppdrett"/>
    <s v="Annen betydelig effekt"/>
    <s v="Ikke relevant"/>
    <s v="Moderat"/>
    <s v="Lav"/>
    <s v="Udefinert"/>
    <s v="Ingen informasjon"/>
    <s v="Risiko"/>
    <s v="God"/>
    <x v="2"/>
    <s v="God"/>
    <s v="Trøndelag FK"/>
    <x v="7"/>
    <s v="Ytre Namsen"/>
  </r>
  <r>
    <s v="140-61-R"/>
    <s v="Skorstadelva"/>
    <x v="0"/>
    <s v="Sterkt modifisert"/>
    <s v="Vannuttak eller overføring for fiskeoppdrett"/>
    <s v="Namdal settefisk har ett vannuttak fra Storskorstadvatnet og ett uttak i elven. Ingen vassdragskonsesjon ennå. Er kalt inn til konsesjonsbehandling. I tillatelse fra fiskerisjefen i Trøndelag 16.07.1987 er det satt krav om slipp av 14 l/s i minstevannføring. "/>
    <s v="Middels grad"/>
    <s v="Uendret"/>
    <s v="Fiskeri og akvakultur"/>
    <s v="Vannuttak eller overføring for fiskeoppdrett"/>
    <s v="Endret habitat som følge av hydrologiske endringer"/>
    <s v="Ikke relevant"/>
    <s v="Moderat"/>
    <s v="Lav"/>
    <s v="Udefinert"/>
    <s v="Ingen informasjon"/>
    <s v="Risiko"/>
    <s v="God"/>
    <x v="2"/>
    <s v="God"/>
    <s v="Trøndelag FK"/>
    <x v="7"/>
    <s v="Ytre Namsen"/>
  </r>
  <r>
    <s v="140-64-R"/>
    <s v="Aglenelva"/>
    <x v="0"/>
    <s v="Sterkt modifisert"/>
    <s v="Hydrologiske endringer med minstevannsføring - vannkraft"/>
    <s v="Vannuttak til settefiskproduksjon fra Aglenvatnet. I henhold til tillatelsen fra fylkesmannen 29.07.1978 skal det slippes en minstevannføring på 5 l/s. "/>
    <s v="Middels grad"/>
    <s v="Uendret"/>
    <s v="Vannkraft"/>
    <s v="Hydrologiske endringer grunnet vannkraft"/>
    <s v="Annen betydelig effekt"/>
    <s v="Ikke relevant"/>
    <s v="Moderat"/>
    <s v="Lav"/>
    <s v="Udefinert"/>
    <s v="Ingen informasjon"/>
    <s v="Risiko"/>
    <s v="God"/>
    <x v="2"/>
    <s v="God"/>
    <s v="Trøndelag FK"/>
    <x v="7"/>
    <s v="Ytre Namsen"/>
  </r>
  <r>
    <s v="141-19-R"/>
    <s v="Mjøsundelva"/>
    <x v="0"/>
    <s v="Sterkt modifisert"/>
    <s v="Hydrologiske endringer uten minstevannsføring - vannkraft"/>
    <s v="Albert Collett har konsesjon. Konsesjon for regulering og overføring av Mjøsundvatnet m.v. i Opløyvassdraget til Storvatnet  gitt 01.10.1954. Reguleringshøyder HRV 147,10 og LRV 137,50. Ingen krav til minstevannføring i konsesjonen. "/>
    <s v="Stor grad"/>
    <s v="Uendret"/>
    <s v="Vannkraft"/>
    <s v="Hydrologiske endringer grunnet vannkraft"/>
    <s v="Annen betydelig effekt"/>
    <s v="Ikke relevant"/>
    <s v="Moderat"/>
    <s v="Lav"/>
    <s v="Udefinert"/>
    <s v="Ingen informasjon"/>
    <s v="Risiko"/>
    <s v="God"/>
    <x v="2"/>
    <s v="God"/>
    <s v="Trøndelag FK"/>
    <x v="7"/>
    <s v="Ytre Namdal"/>
  </r>
  <r>
    <s v="141-2-R"/>
    <s v="Kvernvikelva"/>
    <x v="0"/>
    <s v="Sterkt modifisert"/>
    <s v="Vannuttak eller overføring for fiskeoppdrett"/>
    <s v="Kvernviklaks har vannuttak fra Kvernvikvatnet. Konsesjonsfritt. Ingen krav til minstevannføring. "/>
    <s v="Stor grad"/>
    <s v="Uendret"/>
    <s v="Fiskeri og akvakultur"/>
    <s v="Vannuttak eller overføring for fiskeoppdrett"/>
    <s v="Annen betydelig effekt"/>
    <s v="Ikke relevant"/>
    <s v="Moderat"/>
    <s v="Lav"/>
    <s v="Udefinert"/>
    <s v="Ingen informasjon"/>
    <s v="Risiko"/>
    <s v="God"/>
    <x v="2"/>
    <s v="God"/>
    <s v="Trøndelag FK"/>
    <x v="7"/>
    <s v="Ytre Namdal"/>
  </r>
  <r>
    <s v="143-41-R"/>
    <s v="Osanelva"/>
    <x v="0"/>
    <s v="Sterkt modifisert"/>
    <s v="Vannuttak eller overføring for fiskeoppdrett"/>
    <s v="Midt-Norsk Havbruk har vannuttak til settefiskproduksjon fra Osanvatnet. Konsesjon 09.03.1999. Ingen krav til minstevannføring."/>
    <s v="Stor grad"/>
    <s v="Uendret"/>
    <s v="Fiskeri og akvakultur"/>
    <s v="Vannuttak eller overføring for fiskeoppdrett"/>
    <s v="Annen betydelig effekt"/>
    <s v="Ikke relevant"/>
    <s v="Moderat"/>
    <s v="Lav"/>
    <s v="Udefinert"/>
    <s v="Ingen informasjon"/>
    <s v="Risiko"/>
    <s v="God"/>
    <x v="2"/>
    <s v="God"/>
    <s v="Trøndelag FK"/>
    <x v="7"/>
    <s v="Ytre Namdal"/>
  </r>
  <r>
    <s v="144-129-R"/>
    <s v="Grytendalselva og Bogelva mellom Grytendalsvatnet og utløp Grytendal kraftverk "/>
    <x v="0"/>
    <s v="Sterkt modifisert"/>
    <s v="Hydromorfologisk endring ved overføring av vann"/>
    <s v=" Noe redusert vannføring pga bekkeinntak med overføring til Kolsvik kraftverk uten krav om minstevannnføring. NTE og Helgelandskraft har konsesjon fra 04.06.1976. "/>
    <s v="Middels grad"/>
    <s v="Uendret"/>
    <s v="Vannkraft"/>
    <s v="Hydromorfologisk endring  - tap av hele eller deler av vannforekomst"/>
    <s v="Endret habitat som følge av morfologiske endringer - innkludert overføringer"/>
    <s v="Ikke relevant"/>
    <s v="Dårlig"/>
    <s v="Lav"/>
    <s v="Udefinert"/>
    <s v="Ingen informasjon"/>
    <s v="Risiko"/>
    <s v="God"/>
    <x v="1"/>
    <s v="God"/>
    <s v="Nordland FK"/>
    <x v="4"/>
    <s v="Bindalsfjorden-Velfjorden"/>
  </r>
  <r>
    <s v="151-146-R"/>
    <s v="Elsvasselva øvre "/>
    <x v="0"/>
    <s v="Sterkt modifisert"/>
    <s v="Hydromorfologisk endring ved overføring av vann"/>
    <s v="Øvre del av Elsvasselva og Elsvatnet som før utbyggingen drenerte til Vefsna, er overført til Røssvatnet via Ugelvatnet uten krav til minstevannsføring. Dette er en tilleggsregulering knyttet til reguleringen av Røssvatn av kgl.res av 8.juli 1954)"/>
    <s v="Stor grad"/>
    <s v="Uendret"/>
    <s v="Vannkraft"/>
    <s v="Hydromorfologisk endring  - tap av hele eller deler av vannforekomst"/>
    <s v="Endret habitat som følge av hydrologiske endringer"/>
    <s v="Ikke relevant"/>
    <s v="Dårlig"/>
    <s v="Middels"/>
    <s v="Udefinert"/>
    <s v="Ingen informasjon"/>
    <s v="Risiko"/>
    <s v="God"/>
    <x v="1"/>
    <s v="God"/>
    <s v="Nordland FK"/>
    <x v="4"/>
    <s v="Vefsnfjorden - Leirfjorden"/>
  </r>
  <r>
    <s v="153-29-R"/>
    <s v="Åselva (Forslandselva nedstrøms Forslandsvatnet) "/>
    <x v="0"/>
    <s v="Sterkt modifisert"/>
    <s v="Vannuttak eller overføring fra et vassdrag til et annet for vannkraft"/>
    <s v="Vassdraget er påvirket både av kraftverk og vannuttak til settefiskproduksjon. Helgelandskraft konsesjon 06.07.2001 til å bygge Forsland kraftverk. Ingen krav til minstevannføring. Konsesjon til vannuttak fra Forslandsvatnet til settefiskproduksjon gitt til Fjordrøye 09.02.2004. Helgelandskraft har overtatt anlegget og har søkt om konsesjon. Ingen krav til minstevannføring nedstrøms Forslandsvatnet. "/>
    <s v="Stor grad"/>
    <s v="Uendret"/>
    <s v="Vannkraft"/>
    <s v="Vannuttak eller overføring fra et vassdrag til et annet for vannkraft"/>
    <s v="Endret habitat som følge av hydrologiske endringer"/>
    <s v="Ikke relevant"/>
    <s v="Dårlig"/>
    <s v="Lav"/>
    <s v="Udefinert"/>
    <s v="Ingen informasjon"/>
    <s v="Risiko"/>
    <s v="God"/>
    <x v="1"/>
    <s v="God"/>
    <s v="Nordland FK"/>
    <x v="4"/>
    <s v="Vefsnfjorden - Leirfjorden"/>
  </r>
  <r>
    <s v="155-370-R"/>
    <s v="Mørkbekken nedstrøms inntak"/>
    <x v="0"/>
    <s v="Sterkt modifisert"/>
    <s v="Hydromorfologisk endring ved overføring av vann"/>
    <s v=" Elve- og bekkestrekningene har sterkt redusert vannføring pga takrenneoverføring til Kjensvatn kraftverk uten vilkår om slipp av minstevannføring. Fastsatt ved kgl. res. av 11. mai 2007 som erstatter reglement sist endret ved kgl. res. 02.07.1987, inkl. konsesjoner gitt i 1962, 1965, 1968 og 1970.    "/>
    <s v="Stor grad"/>
    <s v="Vet ikke"/>
    <s v="Vannkraft"/>
    <s v="Hydromorfologisk endring  - tap av hele eller deler av vannforekomst"/>
    <s v="Endret habitat som følge av hydrologiske endringer"/>
    <s v="Ikke relevant"/>
    <s v="Dårlig"/>
    <s v="Lav"/>
    <s v="God"/>
    <s v="Lav"/>
    <s v="Risiko"/>
    <s v="God"/>
    <x v="2"/>
    <s v="God"/>
    <s v="Nordland FK"/>
    <x v="4"/>
    <s v="Ranfjorden"/>
  </r>
  <r>
    <s v="155-75-R"/>
    <s v="Mølnhusbekken"/>
    <x v="0"/>
    <s v="Sterkt modifisert"/>
    <s v="Hydromorfologisk endring ved overføring av vann"/>
    <s v="Kraftig økning i vannføringen pga overføring fra Elsvatnet (Vefsnavassdraget) via Ugelvatn/Stemtjønn. Elsvatnoverføringen har ført til at nedbørfeltet til Mølnhusbekken har økt fra 12,1 km2 til 192,3 km2. Den kraftige økningen i vannføringen har ført til erosjonsproblemer i elvekantene langs Mølnhusbekken."/>
    <s v="Stor grad"/>
    <s v="Vet ikke"/>
    <s v="Vannkraft"/>
    <s v="Hydromorfologisk endring  - tap av hele eller deler av vannforekomst"/>
    <s v="Endret habitat som følge av morfologiske endringer - innkludert overføringer"/>
    <s v="Ikke relevant"/>
    <s v="Moderat"/>
    <s v="Lav"/>
    <s v="Udefinert"/>
    <s v="Ingen informasjon"/>
    <s v="Risiko"/>
    <s v="God"/>
    <x v="2"/>
    <s v="God"/>
    <s v="Nordland FK"/>
    <x v="4"/>
    <s v="Ranfjorden"/>
  </r>
  <r>
    <s v="159-22-R"/>
    <s v="Storelva i Kilvik"/>
    <x v="0"/>
    <s v="Sterkt modifisert"/>
    <s v="Fysisk endring grunnet flomverk og forbygninger"/>
    <s v="Nedre del av elva er kanalisert og flomsikret."/>
    <s v="Middels grad"/>
    <s v="Vet ikke"/>
    <s v="Flomvern"/>
    <s v="Fysisk endring grunnet flomverk og forbygninger"/>
    <s v="Endret habitat som følge av morfologiske endringer - innkludert overføringer"/>
    <s v="Ikke relevant"/>
    <s v="Dårlig"/>
    <s v="Lav"/>
    <s v="God"/>
    <s v="Lav"/>
    <s v="Risiko"/>
    <s v="God"/>
    <x v="3"/>
    <s v="God"/>
    <s v="Nordland FK"/>
    <x v="4"/>
    <s v="Sør-Salten"/>
  </r>
  <r>
    <s v="161-134-R"/>
    <s v="Sundsfjordelva oppstrøms Samuelvatnet"/>
    <x v="0"/>
    <s v="Sterkt modifisert"/>
    <s v="Hydrologiske endringer uten minstevannsføring - vannkraft"/>
    <s v="Elvestrekningen er tørrlagt pga reguleringen av Storvatnet og fraføring av vatn til Reinskar kraftverk uten krav om minstevannføring. Vedtatt ved kgl.res. 04.02.2005. Erstatter reglement gitt ved kgl.res. av 04.03.1949 (Sjøfossen kraftverk). Vannføringen i vassdraget påvirkes også av fraføring av vatn til Sundsfjord kraftverk. Vedtatt ved kgl.res. 04.07.1958."/>
    <s v="Stor grad"/>
    <s v="Vet ikke"/>
    <s v="Vannkraft"/>
    <s v="Hydrologiske endringer grunnet vannkraft"/>
    <s v="Endret habitat som følge av hydrologiske endringer"/>
    <s v="Ikke relevant"/>
    <s v="Dårlig"/>
    <s v="Lav"/>
    <s v="Udefinert"/>
    <s v="Ingen informasjon"/>
    <s v="Risiko"/>
    <s v="God"/>
    <x v="1"/>
    <s v="God"/>
    <s v="Nordland FK"/>
    <x v="4"/>
    <s v="Sør-Salten"/>
  </r>
  <r>
    <s v="161-22-R"/>
    <s v="Nordlandselva"/>
    <x v="0"/>
    <s v="Sterkt modifisert"/>
    <s v="Hydrologiske endringer med minstevannsføring - vannkraft"/>
    <s v="I tiden 01.07 – 31.08 skal det slippes en minstevannføring forbi inntaket på minst 100 l/s. Hvis tilsiget til inntaket er lavere enn dette, skal hele tilsiget slippes og kraftverket skal i slike tilfelle ikke være i drift. Fastsatt ved kgl. Resolusjon 31. desember 2003. "/>
    <s v="Middels grad"/>
    <s v="Vet ikke"/>
    <s v="Vannkraft"/>
    <s v="Hydrologiske endringer grunnet vannkraft"/>
    <s v="Endret habitat som følge av hydrologiske endringer"/>
    <s v="Ikke relevant"/>
    <s v="Moderat"/>
    <s v="Lav"/>
    <s v="Udefinert"/>
    <s v="Ingen informasjon"/>
    <s v="Risiko"/>
    <s v="God"/>
    <x v="2"/>
    <s v="God"/>
    <s v="Nordland FK"/>
    <x v="4"/>
    <s v="Sør-Salten"/>
  </r>
  <r>
    <s v="161-254-R"/>
    <s v="Staupåga nedstrøms dam"/>
    <x v="0"/>
    <s v="Sterkt modifisert"/>
    <s v="Hydrologiske endringer grunnet vannføringsendring - vannkraft"/>
    <s v="Utløpet fra Nedre Staupåvatnet er stengt med dam. Det er ikke vilkår om slipp av minstevannføring. Steinåga er dermed tørrlagt med unntak av når det er overløp på dammen."/>
    <s v="Stor grad"/>
    <s v="Vet ikke"/>
    <s v="Vannkraft"/>
    <s v="Hydrologiske endringer grunnet vannkraft"/>
    <s v="Endret habitat som følge av hydrologiske endringer"/>
    <s v="Ikke relevant"/>
    <s v="Svært dårlig"/>
    <s v="Lav"/>
    <s v="Udefinert"/>
    <s v="Ingen informasjon"/>
    <s v="Risiko"/>
    <s v="God"/>
    <x v="0"/>
    <s v="God"/>
    <s v="Nordland FK"/>
    <x v="4"/>
    <s v="Sør-Salten"/>
  </r>
  <r>
    <s v="161-258-R"/>
    <s v="Neveråga"/>
    <x v="0"/>
    <s v="Sterkt modifisert"/>
    <s v="Hydromorfologisk endring ved overføring av vann"/>
    <s v="Neveråga har sterkt redusert vannføring pga fraføring av vatn til Sundsfjord kraftverk uten krav om slipp av minstevannføring vedtatt ved kgl.res.19.10.1962."/>
    <s v="Stor grad"/>
    <s v="Vet ikke"/>
    <s v="Vannkraft"/>
    <s v="Hydromorfologisk endring  - tap av hele eller deler av vannforekomst"/>
    <s v="Endret habitat som følge av hydrologiske endringer"/>
    <s v="Ikke relevant"/>
    <s v="Dårlig"/>
    <s v="Lav"/>
    <s v="God"/>
    <s v="Lav"/>
    <s v="Risiko"/>
    <s v="God"/>
    <x v="1"/>
    <s v="God"/>
    <s v="Nordland FK"/>
    <x v="4"/>
    <s v="Sør-Salten"/>
  </r>
  <r>
    <s v="161-260-R"/>
    <s v="Sokumåga"/>
    <x v="0"/>
    <s v="Sterkt modifisert"/>
    <s v="Hydromorfologisk endring ved overføring av vann"/>
    <s v="Elva har sterkt redusert vannføring pga fraføring av vatn til Sundsfjord kraftverk uten vilkår om slipp av minstevannføring vedtatt ved kgl.res.19.10.1962."/>
    <s v="Stor grad"/>
    <s v="Vet ikke"/>
    <s v="Vannkraft"/>
    <s v="Hydromorfologisk endring  - tap av hele eller deler av vannforekomst"/>
    <s v="Endret habitat som følge av morfologiske endringer - innkludert overføringer"/>
    <s v="Ikke relevant"/>
    <s v="Dårlig"/>
    <s v="Lav"/>
    <s v="God"/>
    <s v="Lav"/>
    <s v="Risiko"/>
    <s v="God"/>
    <x v="1"/>
    <s v="God"/>
    <s v="Nordland FK"/>
    <x v="4"/>
    <s v="Sør-Salten"/>
  </r>
  <r>
    <s v="161-261-R"/>
    <s v="Arstadelva"/>
    <x v="0"/>
    <s v="Sterkt modifisert"/>
    <s v="Hydromorfologisk endring ved overføring av vann"/>
    <s v="Vassdraget har redusert vannføring pga fraføring av vatn til Sundsfjord kraftverk vedtatt ved kgl.res.19.10.1962."/>
    <s v="Stor grad"/>
    <s v="Vet ikke"/>
    <s v="Vannkraft"/>
    <s v="Hydromorfologisk endring  - tap av hele eller deler av vannforekomst"/>
    <s v="Endret habitat som følge av morfologiske endringer - innkludert overføringer"/>
    <s v="Ikke relevant"/>
    <s v="Moderat"/>
    <s v="Lav"/>
    <s v="God"/>
    <s v="Lav"/>
    <s v="Risiko"/>
    <s v="God"/>
    <x v="3"/>
    <s v="God"/>
    <s v="Nordland FK"/>
    <x v="4"/>
    <s v="Sør-Salten"/>
  </r>
  <r>
    <s v="161-262-R"/>
    <s v="Langvasselva"/>
    <x v="0"/>
    <s v="Sterkt modifisert"/>
    <s v="Hydrologiske endringer uten minstevannsføring - vannkraft"/>
    <s v=" "/>
    <s v="Stor grad"/>
    <s v="Vet ikke"/>
    <s v="Vannkraft"/>
    <s v="Hydrologiske endringer grunnet vannkraft"/>
    <s v="Endret habitat som følge av hydrologiske endringer"/>
    <s v="Ikke relevant"/>
    <s v="Dårlig"/>
    <s v="Lav"/>
    <s v="Udefinert"/>
    <s v="Ingen informasjon"/>
    <s v="Risiko"/>
    <s v="God"/>
    <x v="1"/>
    <s v="God"/>
    <s v="Nordland FK"/>
    <x v="4"/>
    <s v="Sør-Salten"/>
  </r>
  <r>
    <s v="161-263-R"/>
    <s v="Fellvassåga"/>
    <x v="0"/>
    <s v="Sterkt modifisert"/>
    <s v="Hydrologiske endringer uten minstevannsføring - vannkraft"/>
    <m/>
    <s v="Stor grad"/>
    <s v="Vet ikke"/>
    <s v="Vannkraft"/>
    <s v="Hydrologiske endringer grunnet vannkraft"/>
    <s v="Endret habitat som følge av hydrologiske endringer"/>
    <s v="Ikke relevant"/>
    <s v="Dårlig"/>
    <s v="Lav"/>
    <s v="Udefinert"/>
    <s v="Ingen informasjon"/>
    <s v="Risiko"/>
    <s v="God"/>
    <x v="1"/>
    <s v="God"/>
    <s v="Nordland FK"/>
    <x v="4"/>
    <s v="Sør-Salten"/>
  </r>
  <r>
    <s v="163-31-R"/>
    <s v="Mølnelva nedre"/>
    <x v="0"/>
    <s v="Sterkt modifisert"/>
    <s v="Vannuttak eller overføring for fiskeoppdrett"/>
    <s v="Salten Havbruk AS (settefiskanlegg) har vanninntak ca. 500 m opp i Mølnelva. Vannuttaket fører i enkelte nedbørfattige perioder til tørrlegging av elva nedstrøms. Ved stor vannføring kan anadrom fisk vandre ca. 100 m opp i elva. "/>
    <s v="Stor grad"/>
    <s v="Vet ikke"/>
    <s v="Fiskeri og akvakultur"/>
    <s v="Vannuttak eller overføring for fiskeoppdrett"/>
    <s v="Endret habitat som følge av hydrologiske endringer"/>
    <s v="Ikke relevant"/>
    <s v="Moderat"/>
    <s v="Lav"/>
    <s v="Udefinert"/>
    <s v="Ingen informasjon"/>
    <s v="Risiko"/>
    <s v="God"/>
    <x v="2"/>
    <s v="God"/>
    <s v="Nordland FK"/>
    <x v="4"/>
    <s v="Skjerstadfjorden"/>
  </r>
  <r>
    <s v="167-103-R"/>
    <s v="Øvre Veikvatnet innløpselver"/>
    <x v="0"/>
    <s v="Sterkt modifisert"/>
    <s v="Hydromorfologisk endring ved overføring av vann"/>
    <s v="De to innløpselvene til Øvre Veikvatnet er tilnærmet tørrlagt pga regulering og fraføring av Varreveajekajavri og Fossvatnet (Linajavri) til Kobbelv kraftverk. Vedtatt ved kgl. res. 10 juli 1981."/>
    <s v="Stor grad"/>
    <s v="Uendret"/>
    <s v="Vannkraft"/>
    <s v="Hydromorfologisk endring  - tap av hele eller deler av vannforekomst"/>
    <s v="Endret habitat som følge av morfologiske endringer - innkludert overføringer"/>
    <s v="Ikke relevant"/>
    <s v="Svært dårlig"/>
    <s v="Lav"/>
    <s v="Udefinert"/>
    <s v="Ingen informasjon"/>
    <s v="Risiko"/>
    <s v="God"/>
    <x v="0"/>
    <s v="God"/>
    <s v="Nordland FK"/>
    <x v="4"/>
    <s v="Nord-Salten"/>
  </r>
  <r>
    <s v="171-21-R"/>
    <s v="Nekkaelva"/>
    <x v="0"/>
    <s v="Sterkt modifisert"/>
    <s v="Hydromorfologisk endring ved overføring av vann"/>
    <s v="Elva er fraført til Sørfjord kraftanlegg uten pålegg om minstevannføring. Fastsatt ved kgl.res. 10. mai 1996. Erstatter reglement gitt ved kgl.res. 3. desember 1982."/>
    <s v="Stor grad"/>
    <s v="Vet ikke"/>
    <s v="Vannkraft"/>
    <s v="Hydromorfologisk endring  - tap av hele eller deler av vannforekomst"/>
    <s v="Endret habitat som følge av morfologiske endringer - innkludert overføringer"/>
    <s v="Ikke relevant"/>
    <s v="Moderat"/>
    <s v="Lav"/>
    <s v="Udefinert"/>
    <s v="Ingen informasjon"/>
    <s v="Risiko"/>
    <s v="God"/>
    <x v="3"/>
    <s v="God"/>
    <s v="Nordland FK"/>
    <x v="4"/>
    <s v="Ofotfjorden"/>
  </r>
  <r>
    <s v="173-73-R"/>
    <s v="Skearrojohka (Stasjonselva)"/>
    <x v="0"/>
    <s v="Sterkt modifisert"/>
    <s v="Hydromorfologisk endring ved overføring av vann"/>
    <s v="Elva er overført til Ipto og Sør Skjomen kraftverk uten pålegg om minstevannføring. Vedtatt ved kgl.res. 01.08.1968."/>
    <s v="Stor grad"/>
    <s v="Vet ikke"/>
    <s v="Vannkraft"/>
    <s v="Hydromorfologisk endring  - tap av hele eller deler av vannforekomst"/>
    <s v="Endret habitat som følge av morfologiske endringer - innkludert overføringer"/>
    <s v="Ikke relevant"/>
    <s v="Dårlig"/>
    <s v="Lav"/>
    <s v="Udefinert"/>
    <s v="Ingen informasjon"/>
    <s v="Risiko"/>
    <s v="God"/>
    <x v="1"/>
    <s v="God"/>
    <s v="Nordland FK"/>
    <x v="4"/>
    <s v="Ofotfjorden"/>
  </r>
  <r>
    <s v="177-139-R"/>
    <s v="Grunnvatnet Harstadvatnet bekkefelt"/>
    <x v="0"/>
    <s v="Sterkt modifisert"/>
    <s v="Fysisk endring grunnet bekkelukking for jordbruk"/>
    <s v="Bekken er lagt i rør gjennom bebyggelsen"/>
    <s v="Stor grad"/>
    <s v="Uendret"/>
    <s v="Jordbruk"/>
    <s v="Fysisk endring grunnet bekkelukking, kanalisering, bunnforhold, strandsone - jordbruk"/>
    <s v="Endret habitat som følge av morfologiske endringer - innkludert overføringer"/>
    <s v="Ikke relevant"/>
    <s v="Moderat"/>
    <s v="Lav"/>
    <s v="Udefinert"/>
    <s v="Ingen informasjon"/>
    <s v="Risiko"/>
    <s v="God"/>
    <x v="2"/>
    <s v="God"/>
    <s v="Troms og Finnmark FK"/>
    <x v="8"/>
    <s v="Harstad - Salangen"/>
  </r>
  <r>
    <s v="177-141-R"/>
    <s v="Harstadbotn bekkefelt"/>
    <x v="0"/>
    <s v="Sterkt modifisert"/>
    <s v="Fysisk endring grunnet bekkelukking for jordbruk"/>
    <s v="Bekkene er lagt i rør gjennom bebyggelsen"/>
    <s v="Stor grad"/>
    <s v="Uendret"/>
    <s v="Jordbruk"/>
    <s v="Fysisk endring grunnet bekkelukking, kanalisering, bunnforhold, strandsone - jordbruk"/>
    <s v="Endret habitat som følge av morfologiske endringer - innkludert overføringer"/>
    <s v="Ikke relevant"/>
    <s v="Moderat"/>
    <s v="Lav"/>
    <s v="Udefinert"/>
    <s v="Ingen informasjon"/>
    <s v="Risiko"/>
    <s v="God"/>
    <x v="2"/>
    <s v="God"/>
    <s v="Troms og Finnmark FK"/>
    <x v="8"/>
    <s v="Harstad - Salangen"/>
  </r>
  <r>
    <s v="177-143-R"/>
    <s v="Kanebogen bekkefelt"/>
    <x v="0"/>
    <s v="Sterkt modifisert"/>
    <s v="Diffus avrenning fra byer/tettsteder"/>
    <s v="Byelver og bekker som antas å være påvirket siden de renner gjennom byen, men data mangle"/>
    <s v="Middels grad"/>
    <s v="Vet ikke"/>
    <s v="Urban utvikling"/>
    <s v="Diffus avrenning fra byer/tettsteder"/>
    <s v="Næringsforurensning"/>
    <s v="Ikke relevant"/>
    <s v="Moderat"/>
    <s v="Lav"/>
    <s v="Udefinert"/>
    <s v="Ingen informasjon"/>
    <s v="Risiko"/>
    <s v="God"/>
    <x v="2"/>
    <s v="God"/>
    <s v="Troms og Finnmark FK"/>
    <x v="8"/>
    <s v="Harstad - Salangen"/>
  </r>
  <r>
    <s v="178-13-R"/>
    <s v="Strielva"/>
    <x v="0"/>
    <s v="Sterkt modifisert"/>
    <s v="Dammer, barrierer og sluser for annen aktivitet"/>
    <s v="Kraftverksdam i utløpet av Nedre Stridelvatnet kombinert med tørrlegging av utløpselva har ødelagt tidligere gyteområde for ørret i øvre del av Strielva."/>
    <s v="Stor grad"/>
    <s v="Uendret"/>
    <s v="Vannkraft"/>
    <s v="Dammer, barrierer og sluser for annet"/>
    <s v="Endret habitat som følge av morfologiske endringer - innkludert overføringer"/>
    <s v="Ikke relevant"/>
    <s v="Dårlig"/>
    <s v="Lav"/>
    <s v="Udefinert"/>
    <s v="Ingen informasjon"/>
    <s v="Risiko"/>
    <s v="God"/>
    <x v="1"/>
    <s v="God"/>
    <s v="Nordland FK"/>
    <x v="4"/>
    <s v="Vesterålen"/>
  </r>
  <r>
    <s v="181-204-R"/>
    <s v="Moskenesvatnet utløpselv"/>
    <x v="0"/>
    <s v="Sterkt modifisert"/>
    <s v="Vannuttak eller overføring for drikkevannsforsyning"/>
    <s v="Elva er tørrlagt pga drikkevannuttak fra Moskenesvatnet. "/>
    <s v="Stor grad"/>
    <s v="Vet ikke"/>
    <s v="Urban utvikling"/>
    <s v="Vannuttak eller overføring for drikkevannsforsyning"/>
    <s v="Endret habitat som følge av hydrologiske endringer"/>
    <s v="Ikke relevant"/>
    <s v="Svært dårlig"/>
    <s v="Lav"/>
    <s v="Udefinert"/>
    <s v="Ingen informasjon"/>
    <s v="Risiko"/>
    <s v="God"/>
    <x v="2"/>
    <s v="God"/>
    <s v="Nordland FK"/>
    <x v="4"/>
    <s v="Lofoten"/>
  </r>
  <r>
    <s v="181-5-R"/>
    <s v="Mølnelva"/>
    <x v="0"/>
    <s v="Sterkt modifisert"/>
    <s v="Hydromorfologisk endring ved overføring av vann"/>
    <s v="Elva fra Solbjørnvatnet er fraført til kraftverket uten pålegg om minstevannføring. Vedtatt ved kgl.res av 17.06.1955"/>
    <s v="Stor grad"/>
    <s v="Uendret"/>
    <s v="Vannkraft"/>
    <s v="Hydromorfologisk endring  - tap av hele eller deler av vannforekomst"/>
    <s v="Endret habitat som følge av hydrologiske endringer"/>
    <s v="Ikke relevant"/>
    <s v="Dårlig"/>
    <s v="Lav"/>
    <s v="Udefinert"/>
    <s v="Ingen informasjon"/>
    <s v="Risiko"/>
    <s v="God"/>
    <x v="1"/>
    <s v="God"/>
    <s v="Nordland FK"/>
    <x v="4"/>
    <s v="Lofoten"/>
  </r>
  <r>
    <s v="182-2-R"/>
    <s v="Sørlandsvika på Værøy bekkefelt"/>
    <x v="0"/>
    <s v="Sterkt modifisert"/>
    <s v="Vannuttak eller overføring for drikkevannsforsyning"/>
    <s v="Uttak av grunnvann i fjellfoten til drikkevannsforsyning. "/>
    <s v="Middels grad"/>
    <s v="Vet ikke"/>
    <s v="Urban utvikling"/>
    <s v="Vannuttak eller overføring for drikkevannsforsyning"/>
    <s v="Endret habitat som følge av hydrologiske endringer"/>
    <s v="Ikke relevant"/>
    <s v="Dårlig"/>
    <s v="Lav"/>
    <s v="Udefinert"/>
    <s v="Ingen informasjon"/>
    <s v="Risiko"/>
    <s v="God"/>
    <x v="1"/>
    <s v="God"/>
    <s v="Nordland FK"/>
    <x v="4"/>
    <s v="Lofoten"/>
  </r>
  <r>
    <s v="186-81-R"/>
    <s v="Storveita"/>
    <x v="0"/>
    <s v="Sterkt modifisert"/>
    <s v="Diffus avrenning fra annen jordbrukskilde"/>
    <m/>
    <s v="Middels grad"/>
    <s v="Vet ikke"/>
    <s v="Jordbruk"/>
    <s v="Diffus avrenning fra landbruk"/>
    <s v="Organisk forurensning"/>
    <s v="Ikke relevant"/>
    <s v="Dårlig"/>
    <s v="Lav"/>
    <s v="Udefinert"/>
    <s v="Ingen informasjon"/>
    <s v="Risiko"/>
    <s v="God"/>
    <x v="1"/>
    <s v="God"/>
    <s v="Nordland FK"/>
    <x v="4"/>
    <s v="Vesterålen"/>
  </r>
  <r>
    <s v="188-21-R"/>
    <s v="Sør-Forså (Storelva)"/>
    <x v="0"/>
    <s v="Sterkt modifisert"/>
    <s v="Hydromorfologisk endring ved overføring av vann"/>
    <s v="Elva er fraført til Sør-Forså kraftverk uten pålegg om minstevannføring."/>
    <s v="Stor grad"/>
    <s v="Vet ikke"/>
    <s v="Vannkraft"/>
    <s v="Hydromorfologisk endring  - tap av hele eller deler av vannforekomst"/>
    <s v="Endret habitat som følge av hydrologiske endringer"/>
    <s v="Ikke relevant"/>
    <s v="Dårlig"/>
    <s v="Lav"/>
    <s v="Udefinert"/>
    <s v="Ingen informasjon"/>
    <s v="Risiko"/>
    <s v="God"/>
    <x v="2"/>
    <s v="God"/>
    <s v="Troms og Finnmark FK"/>
    <x v="8"/>
    <s v="Harstad - Salangen"/>
  </r>
  <r>
    <s v="188-23-R"/>
    <s v="Sør-Forså østre løp"/>
    <x v="0"/>
    <s v="Sterkt modifisert"/>
    <s v="Hydromorfologisk endring ved overføring av vann"/>
    <s v="Elva er fraført til Sør-Forså kraftverk uten pålegg om minstevannføring."/>
    <s v="Stor grad"/>
    <s v="Uendret"/>
    <s v="Vannkraft"/>
    <s v="Hydromorfologisk endring  - tap av hele eller deler av vannforekomst"/>
    <s v="Endret habitat som følge av hydrologiske endringer"/>
    <s v="Ikke relevant"/>
    <s v="Dårlig"/>
    <s v="Lav"/>
    <s v="Udefinert"/>
    <s v="Ingen informasjon"/>
    <s v="Risiko"/>
    <s v="God"/>
    <x v="1"/>
    <s v="God"/>
    <s v="Troms og Finnmark FK"/>
    <x v="8"/>
    <s v="Harstad - Salangen"/>
  </r>
  <r>
    <s v="188-2-R"/>
    <s v="Nord-Forså (Storelva)"/>
    <x v="0"/>
    <s v="Sterkt modifisert"/>
    <s v="Hydromorfologisk endring ved overføring av vann"/>
    <s v="Elva er fraført til Nord Forså kraftverk uten krav til minstevannføring fastsatt ved kgl.res.18.07.1958"/>
    <s v="Stor grad"/>
    <s v="Vet ikke"/>
    <s v="Vannkraft"/>
    <s v="Hydromorfologisk endring  - tap av hele eller deler av vannforekomst"/>
    <s v="Endret habitat som følge av hydrologiske endringer"/>
    <s v="Ikke relevant"/>
    <s v="Dårlig"/>
    <s v="Lav"/>
    <s v="Udefinert"/>
    <s v="Ingen informasjon"/>
    <s v="Risiko"/>
    <s v="God"/>
    <x v="1"/>
    <s v="God"/>
    <s v="Troms og Finnmark FK"/>
    <x v="8"/>
    <s v="Harstad - Salangen"/>
  </r>
  <r>
    <s v="189-45-R"/>
    <s v="Elv fra Saltvatn"/>
    <x v="0"/>
    <s v="Sterkt modifisert"/>
    <s v="Hydromorfologisk endring ved overføring av vann"/>
    <s v="Elva er fraført til Helleren kraftverk uten krav til minstevannføring fastsatt ved kgl.res. 18.01.1952. Tørrlagt elvestrekning Saltavatn-sjøen. Trolig har elva hatt betydning tidligere for laks."/>
    <s v="Stor grad"/>
    <s v="Vet ikke"/>
    <s v="Vannkraft"/>
    <s v="Hydromorfologisk endring  - tap av hele eller deler av vannforekomst"/>
    <s v="Endret habitat som følge av morfologiske endringer - innkludert overføringer"/>
    <s v="Ikke relevant"/>
    <s v="Svært dårlig"/>
    <s v="Lav"/>
    <s v="Udefinert"/>
    <s v="Ingen informasjon"/>
    <s v="Risiko"/>
    <s v="God"/>
    <x v="0"/>
    <s v="God"/>
    <s v="Troms og Finnmark FK"/>
    <x v="8"/>
    <s v="Harstad - Salangen"/>
  </r>
  <r>
    <s v="190-7-R"/>
    <s v="Kvernmoelva (Bjørkmoelv, Skoltelv)"/>
    <x v="0"/>
    <s v="Sterkt modifisert"/>
    <s v="Dammer, barrierer og sluser for flomsikring"/>
    <s v="Forbygging og/eller kanalisering langs mesteparten av vannforekomsten"/>
    <s v="Stor grad"/>
    <s v="Uendret"/>
    <s v="Flomvern"/>
    <s v="Dammer, barrierer og sluser for flomsikring"/>
    <s v="Endret habitat som følge av morfologiske endringer - innkludert overføringer"/>
    <s v="Ikke relevant"/>
    <s v="Moderat"/>
    <s v="Lav"/>
    <s v="Udefinert"/>
    <s v="Ingen informasjon"/>
    <s v="Risiko"/>
    <s v="God"/>
    <x v="2"/>
    <s v="God"/>
    <s v="Troms og Finnmark FK"/>
    <x v="8"/>
    <s v="Harstad - Salangen"/>
  </r>
  <r>
    <s v="194-128-R"/>
    <s v="Nedre Hestvatn utløpselv"/>
    <x v="0"/>
    <s v="Sterkt modifisert"/>
    <s v="Vannuttak eller overføring fra et vassdrag til et annet for vannkraft"/>
    <s v="Nedre Hestvatn regulert og vannslipp endret fra naturlig vannføring"/>
    <s v="Stor grad"/>
    <s v="Uendret"/>
    <s v="Vannkraft"/>
    <s v="Vannuttak eller overføring fra et vassdrag til et annet for vannkraft"/>
    <s v="Endret habitat som følge av hydrologiske endringer"/>
    <s v="Ikke relevant"/>
    <s v="Dårlig"/>
    <s v="Lav"/>
    <s v="Udefinert"/>
    <s v="Ingen informasjon"/>
    <s v="Risiko"/>
    <s v="God"/>
    <x v="1"/>
    <s v="God"/>
    <s v="Troms og Finnmark FK"/>
    <x v="8"/>
    <s v="Senja"/>
  </r>
  <r>
    <s v="194-34-R"/>
    <s v="Lyselva nedstrøms Lappegamvatn"/>
    <x v="0"/>
    <s v="Sterkt modifisert"/>
    <s v="Hydromorfologisk endring ved overføring av vann"/>
    <s v="Elva er fraført til Lysbotn kraftstasjon uten krav til minstevannføring vedtatt ved kgl.res.04.09.1941. Prioritert som 1.2 i nasjonal gjennomgang av revisjoner. NVE Rapport 49.2013."/>
    <s v="Stor grad"/>
    <s v="Vet ikke"/>
    <s v="Vannkraft"/>
    <s v="Hydromorfologisk endring  - tap av hele eller deler av vannforekomst"/>
    <s v="Endret habitat som følge av hydrologiske endringer"/>
    <s v="Ikke relevant"/>
    <s v="Moderat"/>
    <s v="Lav"/>
    <s v="Udefinert"/>
    <s v="Ingen informasjon"/>
    <s v="Risiko"/>
    <s v="God"/>
    <x v="3"/>
    <s v="God"/>
    <s v="Troms og Finnmark FK"/>
    <x v="8"/>
    <s v="Senja"/>
  </r>
  <r>
    <s v="194-80-R"/>
    <s v="Elv fra Toftevatn"/>
    <x v="0"/>
    <s v="Sterkt modifisert"/>
    <s v="Hydrologiske endringer uten minstevannsføring - vannkraft"/>
    <s v="Denne vannforekomsten er ikke påvirket av vannkraft. Påvirkningen er feilaktig registrert og bør slettes. Påvirkningen er imidlertid benyttet for å sette vannforekomsten som SMVF. Hvordan dette skal håndteres må avklares før sletting. I mellomtiden er ny påvirkning hydrologisk endring for offentlig drikkevannsforsyning registrert parallelt 29.5.2020"/>
    <s v="Stor grad"/>
    <s v="Mindre økning"/>
    <s v="Vannkraft"/>
    <s v="Hydrologiske endringer grunnet vannkraft"/>
    <s v="Endret habitat som følge av hydrologiske endringer"/>
    <s v="Ikke relevant"/>
    <s v="Moderat"/>
    <s v="Lav"/>
    <s v="Udefinert"/>
    <s v="Ingen informasjon"/>
    <s v="Risiko"/>
    <s v="God"/>
    <x v="2"/>
    <s v="God"/>
    <s v="Troms og Finnmark FK"/>
    <x v="8"/>
    <s v="Senja"/>
  </r>
  <r>
    <s v="194-82-R"/>
    <s v="Elv fra Storevatn Fjordgård"/>
    <x v="0"/>
    <s v="Sterkt modifisert"/>
    <s v="Vannuttak eller overføring for drikkevannsforsyning"/>
    <s v="Storevatn er dikkevannreservoir"/>
    <s v="Stor grad"/>
    <s v="Uendret"/>
    <s v="Urban utvikling"/>
    <s v="Vannuttak eller overføring for drikkevannsforsyning"/>
    <s v="Endret habitat som følge av hydrologiske endringer"/>
    <s v="Ikke relevant"/>
    <s v="Moderat"/>
    <s v="Lav"/>
    <s v="Udefinert"/>
    <s v="Ingen informasjon"/>
    <s v="Risiko"/>
    <s v="God"/>
    <x v="2"/>
    <s v="God"/>
    <s v="Troms og Finnmark FK"/>
    <x v="8"/>
    <s v="Senja"/>
  </r>
  <r>
    <s v="195-50694-L"/>
    <s v="Burstindvatn"/>
    <x v="1"/>
    <s v="Sterkt modifisert"/>
    <s v="Vannuttak eller overføring for drikkevannsforsyning"/>
    <s v="Hovedvannforyning, drikkevannskilde til Senjahopen. Vannledning boret i fjell til vatnet. Tappes årlig 6 m under NV. Prosjekterer økt vannuttak (2013)."/>
    <s v="Stor grad"/>
    <s v="Mindre økning"/>
    <s v="Urban utvikling"/>
    <s v="Vannuttak eller overføring for drikkevannsforsyning"/>
    <m/>
    <s v="Ikke relevant"/>
    <s v="Moderat"/>
    <s v="Lav"/>
    <s v="Udefinert"/>
    <s v="Ingen informasjon"/>
    <s v="Risiko"/>
    <s v="God"/>
    <x v="2"/>
    <s v="God"/>
    <s v="Troms og Finnmark FK"/>
    <x v="8"/>
    <s v="Senja"/>
  </r>
  <r>
    <s v="195-81-R"/>
    <s v="Fosselva"/>
    <x v="0"/>
    <s v="Sterkt modifisert"/>
    <s v="Hydromorfologisk endring ved overføring av vann"/>
    <s v="Vassdraget er fraført til Bergsbotn kraftverk uten krav til minstevannføring. Vedtatt ved kgl.res. 25.11.1983"/>
    <s v="Stor grad"/>
    <s v="Vet ikke"/>
    <s v="Vannkraft"/>
    <s v="Hydromorfologisk endring  - tap av hele eller deler av vannforekomst"/>
    <s v="Endret habitat som følge av hydrologiske endringer"/>
    <s v="Ikke relevant"/>
    <s v="Dårlig"/>
    <s v="Lav"/>
    <s v="Udefinert"/>
    <s v="Ingen informasjon"/>
    <s v="Risiko"/>
    <s v="God"/>
    <x v="1"/>
    <s v="God"/>
    <s v="Troms og Finnmark FK"/>
    <x v="8"/>
    <s v="Senja"/>
  </r>
  <r>
    <s v="196-218-R"/>
    <s v="Doarrojohka"/>
    <x v="0"/>
    <s v="Sterkt modifisert"/>
    <s v="Hydrologiske endringer uten minstevannsføring - vannkraft"/>
    <s v="Tørrlagt bekk"/>
    <s v="Stor grad"/>
    <s v="Uendret"/>
    <s v="Vannkraft"/>
    <s v="Hydrologiske endringer grunnet vannkraft"/>
    <s v="Endret habitat som følge av hydrologiske endringer"/>
    <s v="Ikke relevant"/>
    <s v="Svært dårlig"/>
    <s v="Lav"/>
    <s v="Udefinert"/>
    <s v="Ingen informasjon"/>
    <s v="Risiko"/>
    <s v="God"/>
    <x v="2"/>
    <s v="God"/>
    <s v="Troms og Finnmark FK"/>
    <x v="8"/>
    <s v="Bardu - Målselv"/>
  </r>
  <r>
    <s v="196-401-R"/>
    <s v="Østerdalselva Altevatn-Innsetvatn"/>
    <x v="0"/>
    <s v="Sterkt modifisert"/>
    <s v="Hydrologiske endringer uten minstevannsføring - vannkraft"/>
    <s v="Tørrelgging fra Altevatn til Strømsmoen. Elva er mer eller mindre tørrlagt hele tiden da restvannføringen e svært lav. restarealet ca 12 km2 av 1300 km2."/>
    <s v="Stor grad"/>
    <s v="Uendret"/>
    <s v="Vannkraft"/>
    <s v="Hydrologiske endringer grunnet vannkraft"/>
    <s v="Endret habitat som følge av hydrologiske endringer"/>
    <s v="Ikke relevant"/>
    <s v="Dårlig"/>
    <s v="Lav"/>
    <s v="Udefinert"/>
    <s v="Ingen informasjon"/>
    <s v="Risiko"/>
    <s v="God"/>
    <x v="2"/>
    <s v="God"/>
    <s v="Troms og Finnmark FK"/>
    <x v="8"/>
    <s v="Bardu - Målselv"/>
  </r>
  <r>
    <s v="197-17-R"/>
    <s v="Nordelva"/>
    <x v="0"/>
    <s v="Sterkt modifisert"/>
    <s v="Hydrologiske endringer uten minstevannsføring - vannkraft"/>
    <s v="Minikraftverk uten krav om konsesjon. Endring av habitat."/>
    <s v="Stor grad"/>
    <s v="Vet ikke"/>
    <s v="Vannkraft"/>
    <s v="Hydrologiske endringer grunnet vannkraft"/>
    <s v="Annen betydelig effekt"/>
    <s v="Ikke relevant"/>
    <s v="Moderat"/>
    <s v="Lav"/>
    <s v="Udefinert"/>
    <s v="Ingen informasjon"/>
    <s v="Risiko"/>
    <s v="God"/>
    <x v="2"/>
    <s v="God"/>
    <s v="Troms og Finnmark FK"/>
    <x v="8"/>
    <s v="Balsfjord - Karlsøy"/>
  </r>
  <r>
    <s v="204-103-R"/>
    <s v="Breiddalselva øvre"/>
    <x v="0"/>
    <s v="Sterkt modifisert"/>
    <s v="Hydromorfologisk endring ved overføring av vann"/>
    <s v="Tørlagt elvestrekning. 50 km2 av nedbørfeltet overført til Skibotn. Restfelt ca 5 km2. "/>
    <s v="Stor grad"/>
    <s v="Uendret"/>
    <s v="Vannkraft"/>
    <s v="Hydromorfologisk endring  - tap av hele eller deler av vannforekomst"/>
    <s v="Endret habitat som følge av hydrologiske endringer"/>
    <s v="Ikke relevant"/>
    <s v="Dårlig"/>
    <s v="Lav"/>
    <s v="Udefinert"/>
    <s v="Ingen informasjon"/>
    <s v="Risiko"/>
    <s v="God"/>
    <x v="1"/>
    <s v="God"/>
    <s v="Troms og Finnmark FK"/>
    <x v="8"/>
    <s v="Lyngen - Skjervøy"/>
  </r>
  <r>
    <s v="204-20-R"/>
    <s v="Sørdalselva oppstrøms Sallogieddi"/>
    <x v="0"/>
    <s v="Sterkt modifisert"/>
    <s v="Hydromorfologisk endring ved overføring av vann"/>
    <s v="Elva er overført til Skibotn uten krav til minstevannføring. Fastsatt ved kgl.res.07.12.1979"/>
    <s v="Stor grad"/>
    <s v="Vet ikke"/>
    <s v="Vannkraft"/>
    <s v="Hydromorfologisk endring  - tap av hele eller deler av vannforekomst"/>
    <s v="Endret habitat som følge av hydrologiske endringer"/>
    <s v="Ikke relevant"/>
    <s v="Svært dårlig"/>
    <s v="Lav"/>
    <s v="Udefinert"/>
    <s v="Ingen informasjon"/>
    <s v="Risiko"/>
    <s v="God"/>
    <x v="0"/>
    <s v="God"/>
    <s v="Troms og Finnmark FK"/>
    <x v="8"/>
    <s v="Lyngen - Skjervøy"/>
  </r>
  <r>
    <s v="205-14-R"/>
    <s v="Lavkajohka nedstrøms inntak Lavkajohka kraftverk"/>
    <x v="0"/>
    <s v="Sterkt modifisert"/>
    <s v="Hydrologiske endringer grunnet vannføringsendring - vannkraft"/>
    <s v="Øvre del av elva har redusert vannføring på grunn av fraføring til Govdajavri. Nedre del har økt vannføring på grunn av tilførsel av vann fra nabofelt. I perioder hvor vann ikke tappes fra Govdajavri er vannføring også i nedre del av elva redusert."/>
    <s v="Middels grad"/>
    <s v="Vet ikke"/>
    <s v="Vannkraft"/>
    <s v="Hydrologiske endringer grunnet vannkraft"/>
    <s v="Endret habitat som følge av hydrologiske endringer"/>
    <s v="Ikke relevant"/>
    <s v="Dårlig"/>
    <s v="Lav"/>
    <s v="Udefinert"/>
    <s v="Ingen informasjon"/>
    <s v="Risiko"/>
    <s v="God"/>
    <x v="1"/>
    <s v="God"/>
    <s v="Troms og Finnmark FK"/>
    <x v="8"/>
    <s v="Lyngen - Skjervøy"/>
  </r>
  <r>
    <s v="205-76-R"/>
    <s v="Lavkajohka nedstrøms inntak Skibotn kraftverk"/>
    <x v="0"/>
    <s v="Sterkt modifisert"/>
    <s v="Hydromorfologisk endring ved overføring av vann"/>
    <s v=" Elva er fraført til Skibotn kraftverk uten krav til minstvannføring. Vedtatt ved kgl.res. 07.12.1979"/>
    <s v="Stor grad"/>
    <s v="Vet ikke"/>
    <s v="Vannkraft"/>
    <s v="Hydromorfologisk endring  - tap av hele eller deler av vannforekomst"/>
    <s v="Endret habitat som følge av hydrologiske endringer"/>
    <s v="Ikke relevant"/>
    <s v="Svært dårlig"/>
    <s v="Lav"/>
    <s v="Udefinert"/>
    <s v="Ingen informasjon"/>
    <s v="Risiko"/>
    <s v="God"/>
    <x v="0"/>
    <s v="God"/>
    <s v="Troms og Finnmark FK"/>
    <x v="8"/>
    <s v="Lyngen - Skjervøy"/>
  </r>
  <r>
    <s v="205-77-R"/>
    <s v="Lavkajohka nedstrøms inntak Lavkajavri til Lavkajohka kraftverk"/>
    <x v="0"/>
    <s v="Sterkt modifisert"/>
    <s v="Hydromorfologisk endring ved overføring av vann"/>
    <s v="Elva er fraført til Skibotn kraftverk uten krav til minstvannføring. Vedtatt ved kgl.res. 07.12.1979"/>
    <s v="Stor grad"/>
    <s v="Vet ikke"/>
    <s v="Vannkraft"/>
    <s v="Hydromorfologisk endring  - tap av hele eller deler av vannforekomst"/>
    <s v="Endret habitat som følge av hydrologiske endringer"/>
    <s v="Ikke relevant"/>
    <s v="Svært dårlig"/>
    <s v="Lav"/>
    <s v="Udefinert"/>
    <s v="Ingen informasjon"/>
    <s v="Risiko"/>
    <s v="God"/>
    <x v="0"/>
    <s v="God"/>
    <s v="Troms og Finnmark FK"/>
    <x v="8"/>
    <s v="Lyngen - Skjervøy"/>
  </r>
  <r>
    <s v="208-34-R"/>
    <s v="Mollesjohka"/>
    <x v="0"/>
    <s v="Sterkt modifisert"/>
    <s v="Hydrologiske endringer uten minstevannsføring - vannkraft"/>
    <s v="Fraføring av vann fra nedbørfeltet"/>
    <s v="Stor grad"/>
    <s v="Uendret"/>
    <s v="Vannkraft"/>
    <s v="Hydrologiske endringer grunnet vannkraft"/>
    <s v="Endret habitat som følge av hydrologiske endringer"/>
    <s v="Ikke relevant"/>
    <s v="Moderat"/>
    <s v="Lav"/>
    <s v="Udefinert"/>
    <s v="Ingen informasjon"/>
    <s v="Risiko"/>
    <s v="God"/>
    <x v="3"/>
    <s v="God"/>
    <s v="Troms og Finnmark FK"/>
    <x v="8"/>
    <s v="Nordreisa - Kvænangen"/>
  </r>
  <r>
    <s v="209-34-R"/>
    <s v="Bekk til sørenden av Abojavri"/>
    <x v="0"/>
    <s v="Sterkt modifisert"/>
    <s v="Hydromorfologisk endring ved overføring av vann"/>
    <s v="Ca 20 gangen økt vannføring pga overføring fra Njuikenjohka"/>
    <s v="Stor grad"/>
    <s v="Vet ikke"/>
    <s v="Vannkraft"/>
    <s v="Hydromorfologisk endring  - tap av hele eller deler av vannforekomst"/>
    <s v="Endret habitat som følge av hydrologiske endringer"/>
    <s v="Ikke relevant"/>
    <s v="Dårlig"/>
    <s v="Lav"/>
    <s v="Udefinert"/>
    <s v="Ingen informasjon"/>
    <s v="Risiko"/>
    <s v="God"/>
    <x v="2"/>
    <s v="God"/>
    <s v="Troms og Finnmark FK"/>
    <x v="8"/>
    <s v="Nordreisa - Kvænangen"/>
  </r>
  <r>
    <s v="209-36-R"/>
    <s v="Njolggojohka"/>
    <x v="0"/>
    <s v="Sterkt modifisert"/>
    <s v="Hydromorfologisk endring ved overføring av vann"/>
    <s v="Mangedoblet økning i vannføring pga overføring fra Mollisjavre. Vann munner ut i en kanal som ender i elva."/>
    <s v="Stor grad"/>
    <s v="Vet ikke"/>
    <s v="Vannkraft"/>
    <s v="Hydromorfologisk endring  - tap av hele eller deler av vannforekomst"/>
    <s v="Endret habitat som følge av morfologiske endringer - innkludert overføringer"/>
    <s v="Ikke relevant"/>
    <s v="Dårlig"/>
    <s v="Lav"/>
    <s v="Udefinert"/>
    <s v="Ingen informasjon"/>
    <s v="Risiko"/>
    <s v="God"/>
    <x v="2"/>
    <s v="God"/>
    <s v="Troms og Finnmark FK"/>
    <x v="8"/>
    <s v="Nordreisa - Kvænangen"/>
  </r>
  <r>
    <s v="209-40-R"/>
    <s v="Kanal til takrenne fra Buollanjohka"/>
    <x v="0"/>
    <s v="Sterkt modifisert"/>
    <s v="Hydromorfologisk endring ved overføring av vann"/>
    <s v="Kanal som overfører vann fra takrenneprosjekt fra Buollanjohka"/>
    <s v="Stor grad"/>
    <s v="Uendret"/>
    <s v="Vannkraft"/>
    <s v="Hydromorfologisk endring  - tap av hele eller deler av vannforekomst"/>
    <s v="Endret habitat som følge av morfologiske endringer - innkludert overføringer"/>
    <s v="Ikke relevant"/>
    <s v="Dårlig"/>
    <s v="Lav"/>
    <s v="Udefinert"/>
    <s v="Ingen informasjon"/>
    <s v="Risiko"/>
    <s v="God"/>
    <x v="2"/>
    <s v="God"/>
    <s v="Troms og Finnmark FK"/>
    <x v="8"/>
    <s v="Nordreisa - Kvænangen"/>
  </r>
  <r>
    <s v="209-58-R"/>
    <s v="Lassajohka"/>
    <x v="0"/>
    <s v="Sterkt modifisert"/>
    <s v="Hydrologiske endringer uten minstevannsføring - vannkraft"/>
    <s v="Lassajohka er regulert i forbindelse med Abbujåkka konsesjon. Konsesjon kan revideres fra 2014."/>
    <s v="Stor grad"/>
    <s v="Vet ikke"/>
    <s v="Vannkraft"/>
    <s v="Hydrologiske endringer grunnet vannkraft"/>
    <s v="Endret habitat som følge av hydrologiske endringer"/>
    <s v="Ikke relevant"/>
    <s v="Dårlig"/>
    <s v="Lav"/>
    <s v="Udefinert"/>
    <s v="Ingen informasjon"/>
    <s v="Risiko"/>
    <s v="God"/>
    <x v="1"/>
    <s v="God"/>
    <s v="Troms og Finnmark FK"/>
    <x v="8"/>
    <s v="Nordreisa - Kvænangen"/>
  </r>
  <r>
    <s v="211-10-R"/>
    <s v="Elv fra Kovannet"/>
    <x v="0"/>
    <s v="Sterkt modifisert"/>
    <s v="Hydromorfologisk endring ved overføring av vann"/>
    <s v="Vannet er fraført til Koven kraftverk uten pålegg om minstevannføring. Opprinnelig konsesjon er vedtatt ved kgl.res. 27.05.1949,-erstattet 3.sept.2004"/>
    <s v="Stor grad"/>
    <s v="Vet ikke"/>
    <s v="Vannkraft"/>
    <s v="Hydromorfologisk endring  - tap av hele eller deler av vannforekomst"/>
    <s v="Endret habitat som følge av hydrologiske endringer"/>
    <s v="Ikke relevant"/>
    <s v="Svært dårlig"/>
    <s v="Lav"/>
    <s v="Udefinert"/>
    <s v="Ingen informasjon"/>
    <s v="Risiko"/>
    <s v="God"/>
    <x v="0"/>
    <s v="God"/>
    <s v="Troms og Finnmark FK"/>
    <x v="8"/>
    <s v="Alta, Kautokeino, Loppa og Stjernøya"/>
  </r>
  <r>
    <s v="213-14-R"/>
    <s v="Porsa-mellom Gruvvatnet og Storvatnet"/>
    <x v="0"/>
    <s v="Sterkt modifisert"/>
    <s v="Hydromorfologisk endring ved overføring av vann"/>
    <s v="Elva har sterkt redusert vannføring uten pålegg om minstevannslipp ved overføring av vatn til Øvre Porsa kraftverk fastsatt ved kgl.res.23.05.1958"/>
    <s v="Stor grad"/>
    <s v="Vet ikke"/>
    <s v="Vannkraft"/>
    <s v="Hydromorfologisk endring  - tap av hele eller deler av vannforekomst"/>
    <s v="Endret habitat som følge av hydrologiske endringer"/>
    <s v="Ikke relevant"/>
    <s v="Dårlig"/>
    <s v="Lav"/>
    <s v="Udefinert"/>
    <s v="Ingen informasjon"/>
    <s v="Risiko"/>
    <s v="God"/>
    <x v="1"/>
    <s v="God"/>
    <s v="Troms og Finnmark FK"/>
    <x v="8"/>
    <s v="Sørøya/Seiland/Kvaløya med innland"/>
  </r>
  <r>
    <s v="216-5-R"/>
    <s v="Storelva"/>
    <x v="0"/>
    <s v="Sterkt modifisert"/>
    <s v="Hydromorfologisk endring ved overføring av vann"/>
    <s v="Elva har sterkt redusert vannføring uten pålegg om minstevannslipp ved fraføring av vatn til Breidvikbotn kraftverk fastsatt ved kgl.res. 19.09.1969"/>
    <s v="Stor grad"/>
    <s v="Vet ikke"/>
    <s v="Vannkraft"/>
    <s v="Hydromorfologisk endring  - tap av hele eller deler av vannforekomst"/>
    <s v="Endret habitat som følge av hydrologiske endringer"/>
    <s v="Ikke relevant"/>
    <s v="Dårlig"/>
    <s v="Lav"/>
    <s v="Udefinert"/>
    <s v="Ingen informasjon"/>
    <s v="Risiko"/>
    <s v="God"/>
    <x v="1"/>
    <s v="God"/>
    <s v="Troms og Finnmark FK"/>
    <x v="8"/>
    <s v="Sørøya/Seiland/Kvaløya med innland"/>
  </r>
  <r>
    <s v="222-176-R"/>
    <s v="Tverrelva"/>
    <x v="0"/>
    <s v="Sterkt modifisert"/>
    <s v="Hydromorfologisk endring ved overføring av vann"/>
    <s v="Elva har redusert vannføring uten pålegg om minstevannslipp ved overføring av vatn til Repvåg kraftverk fastsatt ved kgl.res.08.12.1950"/>
    <s v="Middels grad"/>
    <s v="Vet ikke"/>
    <s v="Vannkraft"/>
    <s v="Hydromorfologisk endring  - tap av hele eller deler av vannforekomst"/>
    <s v="Endret habitat som følge av hydrologiske endringer"/>
    <s v="Ikke relevant"/>
    <s v="Dårlig"/>
    <s v="Lav"/>
    <s v="Udefinert"/>
    <s v="Ingen informasjon"/>
    <s v="Risiko"/>
    <s v="God"/>
    <x v="1"/>
    <s v="God"/>
    <s v="Troms og Finnmark FK"/>
    <x v="8"/>
    <s v="Lakselvvassdraget og Porsangerfjorden"/>
  </r>
  <r>
    <s v="303-1103-L"/>
    <s v="Siidasjavri"/>
    <x v="1"/>
    <s v="Sterkt modifisert"/>
    <s v="Hydrologiske endringer grunnet vannføringsendring - vannkraft"/>
    <m/>
    <s v="Stor grad"/>
    <s v="Vet ikke"/>
    <s v="Vannkraft"/>
    <s v="Hydrologiske endringer grunnet vannkraft"/>
    <s v="Endret habitat som følge av hydrologiske endringer"/>
    <s v="Ikke relevant"/>
    <s v="Moderat"/>
    <s v="Lav"/>
    <s v="Udefinert"/>
    <s v="Ingen informasjon"/>
    <s v="Risiko"/>
    <s v="God"/>
    <x v="2"/>
    <s v="God"/>
    <s v="Nordland FK"/>
    <x v="9"/>
    <s v="Luleälven"/>
  </r>
  <r>
    <s v="306-1118-L"/>
    <s v="Umbukta (Överuman)"/>
    <x v="1"/>
    <s v="Sterkt modifisert"/>
    <s v="Hydrologiske endringer grunnet vannføringsendring - vannkraft"/>
    <s v="Påvirkningen er satt sentralt for å kunne sette vannforekomsten til SMVF i samsvar med svensk vurdering. Överuman har fire meter regulering og kvalifiserer derfor til SVMF."/>
    <s v="Middels grad"/>
    <s v="Uendret"/>
    <s v="Vannkraft"/>
    <s v="Hydrologiske endringer grunnet vannkraft"/>
    <s v="Endret habitat som følge av hydrologiske endringer"/>
    <s v="Ikke relevant"/>
    <s v="Moderat"/>
    <s v="Lav"/>
    <s v="Udefinert"/>
    <s v="Ingen informasjon"/>
    <s v="Risiko"/>
    <s v="God"/>
    <x v="2"/>
    <s v="God"/>
    <s v="Nordland FK"/>
    <x v="9"/>
    <s v="Umeälven"/>
  </r>
  <r>
    <s v="307-172-R"/>
    <s v="Litjelva nedstrøms inntak"/>
    <x v="0"/>
    <s v="Sterkt modifisert"/>
    <s v="Hydromorfologisk endring ved overføring av vann"/>
    <s v="Kraftverk"/>
    <s v="Stor grad"/>
    <s v="Vet ikke"/>
    <s v="Vannkraft"/>
    <s v="Hydromorfologisk endring  - tap av hele eller deler av vannforekomst"/>
    <s v="Endret habitat som følge av hydrologiske endringer"/>
    <s v="Ikke relevant"/>
    <s v="Moderat"/>
    <s v="Lav"/>
    <s v="Udefinert"/>
    <s v="Ingen informasjon"/>
    <s v="Risiko"/>
    <s v="God"/>
    <x v="3"/>
    <s v="God"/>
    <s v="Trøndelag FK"/>
    <x v="10"/>
    <s v="Ångermanälven"/>
  </r>
  <r>
    <s v="307-89-R"/>
    <s v="Sagbekken"/>
    <x v="0"/>
    <s v="Sterkt modifisert"/>
    <s v="Hydromorfologisk endring ved overføring av vann"/>
    <s v="Omsøkt kraftverk"/>
    <s v="Stor grad"/>
    <s v="Vet ikke"/>
    <s v="Vannkraft"/>
    <s v="Hydromorfologisk endring  - tap av hele eller deler av vannforekomst"/>
    <s v="Endret habitat som følge av hydrologiske endringer"/>
    <s v="Ikke relevant"/>
    <s v="Moderat"/>
    <s v="Lav"/>
    <s v="Udefinert"/>
    <s v="Ingen informasjon"/>
    <s v="Risiko"/>
    <s v="God"/>
    <x v="2"/>
    <s v="God"/>
    <s v="Trøndelag FK"/>
    <x v="10"/>
    <s v="Ångermanälven"/>
  </r>
  <r>
    <s v="313-4210-L"/>
    <s v="Merratjern"/>
    <x v="1"/>
    <s v="Sterkt modifisert"/>
    <s v="Dammer, barrierer og sluser for vannkraftproduskjon"/>
    <s v="Inngår i reguleringen av Brøbølvassdraget."/>
    <s v="Stor grad"/>
    <s v="Uendret"/>
    <s v="Vannkraft"/>
    <s v="Dammer, barrierer og sluser for vannkraftproduskjon"/>
    <s v="Endret habitat som følge av morfologiske endringer - innkludert overføringer"/>
    <s v="Ikke relevant"/>
    <s v="Dårlig"/>
    <s v="Lav"/>
    <s v="Udefinert"/>
    <s v="Ingen informasjon"/>
    <s v="Risiko"/>
    <s v="God"/>
    <x v="2"/>
    <s v="God"/>
    <s v="Viken FK"/>
    <x v="11"/>
    <s v="Vrangselva - Byälv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Pivottabell3" cacheId="8"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location ref="A3:E17" firstHeaderRow="1" firstDataRow="2" firstDataCol="1" rowPageCount="1" colPageCount="1"/>
  <pivotFields count="23">
    <pivotField dataField="1" showAll="0"/>
    <pivotField showAll="0"/>
    <pivotField axis="axisCol" showAll="0">
      <items count="4">
        <item x="0"/>
        <item x="1"/>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showAll="0">
      <items count="5">
        <item x="1"/>
        <item x="2"/>
        <item x="3"/>
        <item x="0"/>
        <item t="default"/>
      </items>
    </pivotField>
    <pivotField showAll="0"/>
    <pivotField showAll="0"/>
    <pivotField axis="axisRow" showAll="0">
      <items count="13">
        <item x="2"/>
        <item x="10"/>
        <item x="9"/>
        <item x="0"/>
        <item x="6"/>
        <item x="4"/>
        <item x="3"/>
        <item x="8"/>
        <item x="7"/>
        <item x="1"/>
        <item x="5"/>
        <item x="11"/>
        <item t="default"/>
      </items>
    </pivotField>
    <pivotField showAll="0"/>
  </pivotFields>
  <rowFields count="1">
    <field x="21"/>
  </rowFields>
  <rowItems count="13">
    <i>
      <x/>
    </i>
    <i>
      <x v="1"/>
    </i>
    <i>
      <x v="2"/>
    </i>
    <i>
      <x v="3"/>
    </i>
    <i>
      <x v="4"/>
    </i>
    <i>
      <x v="5"/>
    </i>
    <i>
      <x v="6"/>
    </i>
    <i>
      <x v="7"/>
    </i>
    <i>
      <x v="8"/>
    </i>
    <i>
      <x v="9"/>
    </i>
    <i>
      <x v="10"/>
    </i>
    <i>
      <x v="11"/>
    </i>
    <i t="grand">
      <x/>
    </i>
  </rowItems>
  <colFields count="1">
    <field x="2"/>
  </colFields>
  <colItems count="4">
    <i>
      <x/>
    </i>
    <i>
      <x v="1"/>
    </i>
    <i>
      <x v="2"/>
    </i>
    <i t="grand">
      <x/>
    </i>
  </colItems>
  <pageFields count="1">
    <pageField fld="18" item="1" hier="-1"/>
  </pageFields>
  <dataFields count="1">
    <dataField name="Antall av VannforekomstID" fld="0" subtotal="count" baseField="0" baseItem="0"/>
  </dataFields>
  <formats count="5">
    <format dxfId="4">
      <pivotArea outline="0" collapsedLevelsAreSubtotals="1" fieldPosition="0"/>
    </format>
    <format dxfId="3">
      <pivotArea field="2" type="button" dataOnly="0" labelOnly="1" outline="0" axis="axisCol" fieldPosition="0"/>
    </format>
    <format dxfId="2">
      <pivotArea type="topRight" dataOnly="0" labelOnly="1" outline="0" fieldPosition="0"/>
    </format>
    <format dxfId="1">
      <pivotArea dataOnly="0" labelOnly="1" fieldPosition="0">
        <references count="1">
          <reference field="2"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Pivottabell6" cacheId="8" applyNumberFormats="0" applyBorderFormats="0" applyFontFormats="0" applyPatternFormats="0" applyAlignmentFormats="0" applyWidthHeightFormats="1" dataCaption="Verdier" updatedVersion="8" minRefreshableVersion="3" useAutoFormatting="1" itemPrintTitles="1" createdVersion="8" indent="0" outline="1" outlineData="1" multipleFieldFilters="0">
  <location ref="A3:B16" firstHeaderRow="1" firstDataRow="1" firstDataCol="1" rowPageCount="1" colPageCount="1"/>
  <pivotFields count="23">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5">
        <item h="1" x="1"/>
        <item x="2"/>
        <item h="1" x="3"/>
        <item h="1" x="0"/>
        <item t="default"/>
      </items>
    </pivotField>
    <pivotField showAll="0"/>
    <pivotField showAll="0"/>
    <pivotField axis="axisRow" showAll="0">
      <items count="13">
        <item x="2"/>
        <item x="10"/>
        <item x="9"/>
        <item x="0"/>
        <item x="6"/>
        <item x="4"/>
        <item x="3"/>
        <item x="8"/>
        <item x="7"/>
        <item x="1"/>
        <item x="5"/>
        <item x="11"/>
        <item t="default"/>
      </items>
    </pivotField>
    <pivotField showAll="0"/>
  </pivotFields>
  <rowFields count="1">
    <field x="21"/>
  </rowFields>
  <rowItems count="13">
    <i>
      <x/>
    </i>
    <i>
      <x v="1"/>
    </i>
    <i>
      <x v="2"/>
    </i>
    <i>
      <x v="3"/>
    </i>
    <i>
      <x v="4"/>
    </i>
    <i>
      <x v="5"/>
    </i>
    <i>
      <x v="6"/>
    </i>
    <i>
      <x v="7"/>
    </i>
    <i>
      <x v="8"/>
    </i>
    <i>
      <x v="9"/>
    </i>
    <i>
      <x v="10"/>
    </i>
    <i>
      <x v="11"/>
    </i>
    <i t="grand">
      <x/>
    </i>
  </rowItems>
  <colItems count="1">
    <i/>
  </colItems>
  <pageFields count="1">
    <pageField fld="18" hier="-1"/>
  </pageFields>
  <dataFields count="1">
    <dataField name="Antall av Vannforekomst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9"/>
  <sheetViews>
    <sheetView workbookViewId="0">
      <selection activeCell="I11" sqref="I11"/>
    </sheetView>
  </sheetViews>
  <sheetFormatPr baseColWidth="10" defaultRowHeight="15" x14ac:dyDescent="0.25"/>
  <sheetData>
    <row r="2" spans="1:1" x14ac:dyDescent="0.25">
      <c r="A2" t="s">
        <v>892</v>
      </c>
    </row>
    <row r="4" spans="1:1" x14ac:dyDescent="0.25">
      <c r="A4" t="s">
        <v>875</v>
      </c>
    </row>
    <row r="6" spans="1:1" x14ac:dyDescent="0.25">
      <c r="A6" t="s">
        <v>876</v>
      </c>
    </row>
    <row r="7" spans="1:1" x14ac:dyDescent="0.25">
      <c r="A7" t="s">
        <v>877</v>
      </c>
    </row>
    <row r="8" spans="1:1" x14ac:dyDescent="0.25">
      <c r="A8" t="s">
        <v>878</v>
      </c>
    </row>
    <row r="9" spans="1:1" x14ac:dyDescent="0.25">
      <c r="A9" t="s">
        <v>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dimension ref="A1:W347"/>
  <sheetViews>
    <sheetView workbookViewId="0">
      <pane ySplit="1" topLeftCell="A8" activePane="bottomLeft" state="frozen"/>
      <selection pane="bottomLeft" activeCell="M270" sqref="M270"/>
    </sheetView>
  </sheetViews>
  <sheetFormatPr baseColWidth="10" defaultRowHeight="15" x14ac:dyDescent="0.25"/>
  <cols>
    <col min="1" max="1" width="16.7109375" bestFit="1" customWidth="1"/>
    <col min="2" max="2" width="74.7109375" bestFit="1" customWidth="1"/>
    <col min="3" max="3" width="12.85546875" bestFit="1" customWidth="1"/>
    <col min="4" max="4" width="18.28515625" bestFit="1" customWidth="1"/>
    <col min="5" max="5" width="62.42578125" bestFit="1" customWidth="1"/>
    <col min="6" max="6" width="50.7109375" customWidth="1"/>
    <col min="7" max="7" width="15" bestFit="1" customWidth="1"/>
    <col min="8" max="8" width="17.85546875" bestFit="1" customWidth="1"/>
    <col min="9" max="9" width="20.7109375" bestFit="1" customWidth="1"/>
    <col min="10" max="10" width="80.85546875" bestFit="1" customWidth="1"/>
    <col min="11" max="11" width="70.42578125" bestFit="1" customWidth="1"/>
    <col min="12" max="12" width="17" bestFit="1" customWidth="1"/>
    <col min="13" max="13" width="18.5703125" bestFit="1" customWidth="1"/>
    <col min="14" max="14" width="25.42578125" bestFit="1" customWidth="1"/>
    <col min="15" max="15" width="15.140625" bestFit="1" customWidth="1"/>
    <col min="16" max="16" width="23.7109375" bestFit="1" customWidth="1"/>
    <col min="17" max="17" width="14.85546875" bestFit="1" customWidth="1"/>
    <col min="18" max="18" width="25.42578125" bestFit="1" customWidth="1"/>
    <col min="19" max="19" width="27.140625" bestFit="1" customWidth="1"/>
    <col min="20" max="20" width="16.42578125" bestFit="1" customWidth="1"/>
    <col min="21" max="21" width="22.7109375" bestFit="1" customWidth="1"/>
    <col min="22" max="22" width="21.85546875" bestFit="1" customWidth="1"/>
    <col min="23" max="23" width="35.85546875" bestFit="1" customWidth="1"/>
  </cols>
  <sheetData>
    <row r="1" spans="1:23"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row>
    <row r="2" spans="1:23" hidden="1" x14ac:dyDescent="0.25">
      <c r="A2" t="s">
        <v>23</v>
      </c>
      <c r="B2" t="s">
        <v>24</v>
      </c>
      <c r="C2" t="s">
        <v>25</v>
      </c>
      <c r="D2" t="s">
        <v>26</v>
      </c>
      <c r="E2" t="s">
        <v>27</v>
      </c>
      <c r="G2" t="s">
        <v>28</v>
      </c>
      <c r="H2" t="s">
        <v>29</v>
      </c>
      <c r="I2" t="s">
        <v>30</v>
      </c>
      <c r="J2" t="s">
        <v>31</v>
      </c>
      <c r="K2" t="s">
        <v>32</v>
      </c>
      <c r="L2" t="s">
        <v>33</v>
      </c>
      <c r="M2" t="s">
        <v>34</v>
      </c>
      <c r="N2" t="s">
        <v>35</v>
      </c>
      <c r="O2" t="s">
        <v>36</v>
      </c>
      <c r="P2" t="s">
        <v>37</v>
      </c>
      <c r="Q2" t="s">
        <v>38</v>
      </c>
      <c r="R2" t="s">
        <v>39</v>
      </c>
      <c r="S2" t="s">
        <v>34</v>
      </c>
      <c r="T2" t="s">
        <v>39</v>
      </c>
      <c r="U2" t="s">
        <v>40</v>
      </c>
      <c r="V2" t="s">
        <v>41</v>
      </c>
      <c r="W2" t="s">
        <v>42</v>
      </c>
    </row>
    <row r="3" spans="1:23" hidden="1" x14ac:dyDescent="0.25">
      <c r="A3" t="s">
        <v>23</v>
      </c>
      <c r="B3" t="s">
        <v>24</v>
      </c>
      <c r="C3" t="s">
        <v>25</v>
      </c>
      <c r="D3" t="s">
        <v>26</v>
      </c>
      <c r="E3" t="s">
        <v>27</v>
      </c>
      <c r="G3" t="s">
        <v>28</v>
      </c>
      <c r="H3" t="s">
        <v>29</v>
      </c>
      <c r="I3" t="s">
        <v>30</v>
      </c>
      <c r="J3" t="s">
        <v>31</v>
      </c>
      <c r="K3" t="s">
        <v>43</v>
      </c>
      <c r="L3" t="s">
        <v>33</v>
      </c>
      <c r="M3" t="s">
        <v>34</v>
      </c>
      <c r="N3" t="s">
        <v>35</v>
      </c>
      <c r="O3" t="s">
        <v>36</v>
      </c>
      <c r="P3" t="s">
        <v>37</v>
      </c>
      <c r="Q3" t="s">
        <v>38</v>
      </c>
      <c r="R3" t="s">
        <v>39</v>
      </c>
      <c r="S3" t="s">
        <v>34</v>
      </c>
      <c r="T3" t="s">
        <v>39</v>
      </c>
      <c r="U3" t="s">
        <v>40</v>
      </c>
      <c r="V3" t="s">
        <v>41</v>
      </c>
      <c r="W3" t="s">
        <v>42</v>
      </c>
    </row>
    <row r="4" spans="1:23" hidden="1" x14ac:dyDescent="0.25">
      <c r="A4" t="s">
        <v>23</v>
      </c>
      <c r="B4" t="s">
        <v>24</v>
      </c>
      <c r="C4" t="s">
        <v>25</v>
      </c>
      <c r="D4" t="s">
        <v>26</v>
      </c>
      <c r="E4" t="s">
        <v>44</v>
      </c>
      <c r="F4" t="s">
        <v>45</v>
      </c>
      <c r="G4" t="s">
        <v>46</v>
      </c>
      <c r="H4" t="s">
        <v>29</v>
      </c>
      <c r="I4" t="s">
        <v>47</v>
      </c>
      <c r="J4" t="s">
        <v>44</v>
      </c>
      <c r="K4" t="s">
        <v>48</v>
      </c>
      <c r="L4" t="s">
        <v>33</v>
      </c>
      <c r="M4" t="s">
        <v>34</v>
      </c>
      <c r="N4" t="s">
        <v>35</v>
      </c>
      <c r="O4" t="s">
        <v>36</v>
      </c>
      <c r="P4" t="s">
        <v>37</v>
      </c>
      <c r="Q4" t="s">
        <v>38</v>
      </c>
      <c r="R4" t="s">
        <v>39</v>
      </c>
      <c r="S4" t="s">
        <v>34</v>
      </c>
      <c r="T4" t="s">
        <v>39</v>
      </c>
      <c r="U4" t="s">
        <v>40</v>
      </c>
      <c r="V4" t="s">
        <v>41</v>
      </c>
      <c r="W4" t="s">
        <v>42</v>
      </c>
    </row>
    <row r="5" spans="1:23" hidden="1" x14ac:dyDescent="0.25">
      <c r="A5" t="s">
        <v>49</v>
      </c>
      <c r="B5" t="s">
        <v>50</v>
      </c>
      <c r="C5" t="s">
        <v>25</v>
      </c>
      <c r="D5" t="s">
        <v>26</v>
      </c>
      <c r="E5" t="s">
        <v>51</v>
      </c>
      <c r="G5" t="s">
        <v>28</v>
      </c>
      <c r="H5" t="s">
        <v>29</v>
      </c>
      <c r="I5" t="s">
        <v>52</v>
      </c>
      <c r="J5" t="s">
        <v>53</v>
      </c>
      <c r="K5" t="s">
        <v>54</v>
      </c>
      <c r="L5" t="s">
        <v>33</v>
      </c>
      <c r="M5" t="s">
        <v>55</v>
      </c>
      <c r="N5" t="s">
        <v>35</v>
      </c>
      <c r="O5" t="s">
        <v>36</v>
      </c>
      <c r="P5" t="s">
        <v>37</v>
      </c>
      <c r="Q5" t="s">
        <v>38</v>
      </c>
      <c r="R5" t="s">
        <v>39</v>
      </c>
      <c r="S5" t="s">
        <v>55</v>
      </c>
      <c r="T5" t="s">
        <v>39</v>
      </c>
      <c r="U5" t="s">
        <v>40</v>
      </c>
      <c r="V5" t="s">
        <v>41</v>
      </c>
      <c r="W5" t="s">
        <v>42</v>
      </c>
    </row>
    <row r="6" spans="1:23" hidden="1" x14ac:dyDescent="0.25">
      <c r="A6" t="s">
        <v>56</v>
      </c>
      <c r="B6" t="s">
        <v>57</v>
      </c>
      <c r="C6" t="s">
        <v>25</v>
      </c>
      <c r="D6" t="s">
        <v>26</v>
      </c>
      <c r="E6" t="s">
        <v>27</v>
      </c>
      <c r="F6" t="s">
        <v>58</v>
      </c>
      <c r="G6" t="s">
        <v>28</v>
      </c>
      <c r="H6" t="s">
        <v>29</v>
      </c>
      <c r="I6" t="s">
        <v>30</v>
      </c>
      <c r="J6" t="s">
        <v>31</v>
      </c>
      <c r="K6" t="s">
        <v>43</v>
      </c>
      <c r="L6" t="s">
        <v>33</v>
      </c>
      <c r="M6" t="s">
        <v>34</v>
      </c>
      <c r="N6" t="s">
        <v>35</v>
      </c>
      <c r="O6" t="s">
        <v>36</v>
      </c>
      <c r="P6" t="s">
        <v>37</v>
      </c>
      <c r="Q6" t="s">
        <v>38</v>
      </c>
      <c r="R6" t="s">
        <v>39</v>
      </c>
      <c r="S6" t="s">
        <v>34</v>
      </c>
      <c r="T6" t="s">
        <v>39</v>
      </c>
      <c r="U6" t="s">
        <v>40</v>
      </c>
      <c r="V6" t="s">
        <v>41</v>
      </c>
      <c r="W6" t="s">
        <v>42</v>
      </c>
    </row>
    <row r="7" spans="1:23" hidden="1" x14ac:dyDescent="0.25">
      <c r="A7" t="s">
        <v>56</v>
      </c>
      <c r="B7" t="s">
        <v>57</v>
      </c>
      <c r="C7" t="s">
        <v>25</v>
      </c>
      <c r="D7" t="s">
        <v>26</v>
      </c>
      <c r="E7" t="s">
        <v>27</v>
      </c>
      <c r="F7" t="s">
        <v>58</v>
      </c>
      <c r="G7" t="s">
        <v>28</v>
      </c>
      <c r="H7" t="s">
        <v>29</v>
      </c>
      <c r="I7" t="s">
        <v>30</v>
      </c>
      <c r="J7" t="s">
        <v>31</v>
      </c>
      <c r="K7" t="s">
        <v>32</v>
      </c>
      <c r="L7" t="s">
        <v>33</v>
      </c>
      <c r="M7" t="s">
        <v>34</v>
      </c>
      <c r="N7" t="s">
        <v>35</v>
      </c>
      <c r="O7" t="s">
        <v>36</v>
      </c>
      <c r="P7" t="s">
        <v>37</v>
      </c>
      <c r="Q7" t="s">
        <v>38</v>
      </c>
      <c r="R7" t="s">
        <v>39</v>
      </c>
      <c r="S7" t="s">
        <v>34</v>
      </c>
      <c r="T7" t="s">
        <v>39</v>
      </c>
      <c r="U7" t="s">
        <v>40</v>
      </c>
      <c r="V7" t="s">
        <v>41</v>
      </c>
      <c r="W7" t="s">
        <v>42</v>
      </c>
    </row>
    <row r="8" spans="1:23" x14ac:dyDescent="0.25">
      <c r="A8" t="s">
        <v>59</v>
      </c>
      <c r="B8" t="s">
        <v>60</v>
      </c>
      <c r="C8" t="s">
        <v>25</v>
      </c>
      <c r="D8" t="s">
        <v>26</v>
      </c>
      <c r="E8" t="s">
        <v>44</v>
      </c>
      <c r="F8" t="s">
        <v>61</v>
      </c>
      <c r="G8" t="s">
        <v>46</v>
      </c>
      <c r="H8" t="s">
        <v>29</v>
      </c>
      <c r="I8" t="s">
        <v>47</v>
      </c>
      <c r="J8" t="s">
        <v>44</v>
      </c>
      <c r="K8" t="s">
        <v>48</v>
      </c>
      <c r="L8" t="s">
        <v>33</v>
      </c>
      <c r="M8" t="s">
        <v>34</v>
      </c>
      <c r="N8" t="s">
        <v>35</v>
      </c>
      <c r="O8" t="s">
        <v>36</v>
      </c>
      <c r="P8" t="s">
        <v>37</v>
      </c>
      <c r="Q8" t="s">
        <v>38</v>
      </c>
      <c r="R8" t="s">
        <v>39</v>
      </c>
      <c r="S8" t="s">
        <v>62</v>
      </c>
      <c r="T8" t="s">
        <v>39</v>
      </c>
      <c r="U8" t="s">
        <v>40</v>
      </c>
      <c r="V8" t="s">
        <v>41</v>
      </c>
      <c r="W8" t="s">
        <v>42</v>
      </c>
    </row>
    <row r="9" spans="1:23" x14ac:dyDescent="0.25">
      <c r="A9" t="s">
        <v>63</v>
      </c>
      <c r="B9" t="s">
        <v>64</v>
      </c>
      <c r="C9" t="s">
        <v>25</v>
      </c>
      <c r="D9" t="s">
        <v>26</v>
      </c>
      <c r="E9" t="s">
        <v>65</v>
      </c>
      <c r="G9" t="s">
        <v>46</v>
      </c>
      <c r="H9" t="s">
        <v>29</v>
      </c>
      <c r="I9" t="s">
        <v>66</v>
      </c>
      <c r="J9" t="s">
        <v>65</v>
      </c>
      <c r="K9" t="s">
        <v>67</v>
      </c>
      <c r="L9" t="s">
        <v>33</v>
      </c>
      <c r="M9" t="s">
        <v>68</v>
      </c>
      <c r="N9" t="s">
        <v>35</v>
      </c>
      <c r="O9" t="s">
        <v>36</v>
      </c>
      <c r="P9" t="s">
        <v>37</v>
      </c>
      <c r="Q9" t="s">
        <v>69</v>
      </c>
      <c r="R9" t="s">
        <v>39</v>
      </c>
      <c r="S9" t="s">
        <v>62</v>
      </c>
      <c r="T9" t="s">
        <v>39</v>
      </c>
      <c r="U9" t="s">
        <v>40</v>
      </c>
      <c r="V9" t="s">
        <v>41</v>
      </c>
      <c r="W9" t="s">
        <v>70</v>
      </c>
    </row>
    <row r="10" spans="1:23" x14ac:dyDescent="0.25">
      <c r="A10" t="s">
        <v>71</v>
      </c>
      <c r="B10" t="s">
        <v>72</v>
      </c>
      <c r="C10" t="s">
        <v>25</v>
      </c>
      <c r="D10" t="s">
        <v>26</v>
      </c>
      <c r="E10" t="s">
        <v>73</v>
      </c>
      <c r="F10" t="s">
        <v>74</v>
      </c>
      <c r="G10" t="s">
        <v>46</v>
      </c>
      <c r="H10" t="s">
        <v>29</v>
      </c>
      <c r="I10" t="s">
        <v>75</v>
      </c>
      <c r="J10" t="s">
        <v>76</v>
      </c>
      <c r="K10" t="s">
        <v>48</v>
      </c>
      <c r="L10" t="s">
        <v>33</v>
      </c>
      <c r="M10" t="s">
        <v>55</v>
      </c>
      <c r="N10" t="s">
        <v>35</v>
      </c>
      <c r="O10" t="s">
        <v>36</v>
      </c>
      <c r="P10" t="s">
        <v>37</v>
      </c>
      <c r="Q10" t="s">
        <v>38</v>
      </c>
      <c r="R10" t="s">
        <v>39</v>
      </c>
      <c r="S10" t="s">
        <v>62</v>
      </c>
      <c r="T10" t="s">
        <v>39</v>
      </c>
      <c r="U10" t="s">
        <v>40</v>
      </c>
      <c r="V10" t="s">
        <v>41</v>
      </c>
      <c r="W10" t="s">
        <v>42</v>
      </c>
    </row>
    <row r="11" spans="1:23" x14ac:dyDescent="0.25">
      <c r="A11" t="s">
        <v>77</v>
      </c>
      <c r="B11" t="s">
        <v>78</v>
      </c>
      <c r="C11" t="s">
        <v>25</v>
      </c>
      <c r="D11" t="s">
        <v>26</v>
      </c>
      <c r="E11" t="s">
        <v>79</v>
      </c>
      <c r="F11" t="s">
        <v>80</v>
      </c>
      <c r="G11" t="s">
        <v>28</v>
      </c>
      <c r="H11" t="s">
        <v>81</v>
      </c>
      <c r="I11" t="s">
        <v>66</v>
      </c>
      <c r="J11" t="s">
        <v>82</v>
      </c>
      <c r="K11" t="s">
        <v>67</v>
      </c>
      <c r="L11" t="s">
        <v>33</v>
      </c>
      <c r="M11" t="s">
        <v>68</v>
      </c>
      <c r="N11" t="s">
        <v>35</v>
      </c>
      <c r="O11" t="s">
        <v>36</v>
      </c>
      <c r="P11" t="s">
        <v>37</v>
      </c>
      <c r="Q11" t="s">
        <v>38</v>
      </c>
      <c r="R11" t="s">
        <v>39</v>
      </c>
      <c r="S11" t="s">
        <v>62</v>
      </c>
      <c r="T11" t="s">
        <v>39</v>
      </c>
      <c r="U11" t="s">
        <v>40</v>
      </c>
      <c r="V11" t="s">
        <v>41</v>
      </c>
      <c r="W11" t="s">
        <v>83</v>
      </c>
    </row>
    <row r="12" spans="1:23" x14ac:dyDescent="0.25">
      <c r="A12" t="s">
        <v>77</v>
      </c>
      <c r="B12" t="s">
        <v>78</v>
      </c>
      <c r="C12" t="s">
        <v>25</v>
      </c>
      <c r="D12" t="s">
        <v>26</v>
      </c>
      <c r="E12" t="s">
        <v>84</v>
      </c>
      <c r="G12" t="s">
        <v>28</v>
      </c>
      <c r="H12" t="s">
        <v>85</v>
      </c>
      <c r="I12" t="s">
        <v>86</v>
      </c>
      <c r="J12" t="s">
        <v>84</v>
      </c>
      <c r="K12" t="s">
        <v>67</v>
      </c>
      <c r="L12" t="s">
        <v>33</v>
      </c>
      <c r="M12" t="s">
        <v>68</v>
      </c>
      <c r="N12" t="s">
        <v>35</v>
      </c>
      <c r="O12" t="s">
        <v>36</v>
      </c>
      <c r="P12" t="s">
        <v>37</v>
      </c>
      <c r="Q12" t="s">
        <v>38</v>
      </c>
      <c r="R12" t="s">
        <v>39</v>
      </c>
      <c r="S12" t="s">
        <v>62</v>
      </c>
      <c r="T12" t="s">
        <v>39</v>
      </c>
      <c r="U12" t="s">
        <v>40</v>
      </c>
      <c r="V12" t="s">
        <v>41</v>
      </c>
      <c r="W12" t="s">
        <v>83</v>
      </c>
    </row>
    <row r="13" spans="1:23" x14ac:dyDescent="0.25">
      <c r="A13" t="s">
        <v>87</v>
      </c>
      <c r="B13" t="s">
        <v>88</v>
      </c>
      <c r="C13" t="s">
        <v>25</v>
      </c>
      <c r="D13" t="s">
        <v>26</v>
      </c>
      <c r="E13" t="s">
        <v>89</v>
      </c>
      <c r="F13" t="s">
        <v>90</v>
      </c>
      <c r="G13" t="s">
        <v>28</v>
      </c>
      <c r="H13" t="s">
        <v>29</v>
      </c>
      <c r="I13" t="s">
        <v>66</v>
      </c>
      <c r="J13" t="s">
        <v>82</v>
      </c>
      <c r="K13" t="s">
        <v>54</v>
      </c>
      <c r="L13" t="s">
        <v>33</v>
      </c>
      <c r="M13" t="s">
        <v>68</v>
      </c>
      <c r="N13" t="s">
        <v>35</v>
      </c>
      <c r="O13" t="s">
        <v>36</v>
      </c>
      <c r="P13" t="s">
        <v>37</v>
      </c>
      <c r="Q13" t="s">
        <v>38</v>
      </c>
      <c r="R13" t="s">
        <v>39</v>
      </c>
      <c r="S13" t="s">
        <v>62</v>
      </c>
      <c r="T13" t="s">
        <v>39</v>
      </c>
      <c r="U13" t="s">
        <v>40</v>
      </c>
      <c r="V13" t="s">
        <v>41</v>
      </c>
      <c r="W13" t="s">
        <v>91</v>
      </c>
    </row>
    <row r="14" spans="1:23" x14ac:dyDescent="0.25">
      <c r="A14" t="s">
        <v>87</v>
      </c>
      <c r="B14" t="s">
        <v>88</v>
      </c>
      <c r="C14" t="s">
        <v>25</v>
      </c>
      <c r="D14" t="s">
        <v>26</v>
      </c>
      <c r="E14" t="s">
        <v>89</v>
      </c>
      <c r="F14" t="s">
        <v>90</v>
      </c>
      <c r="G14" t="s">
        <v>28</v>
      </c>
      <c r="H14" t="s">
        <v>29</v>
      </c>
      <c r="I14" t="s">
        <v>66</v>
      </c>
      <c r="J14" t="s">
        <v>82</v>
      </c>
      <c r="K14" t="s">
        <v>67</v>
      </c>
      <c r="L14" t="s">
        <v>33</v>
      </c>
      <c r="M14" t="s">
        <v>68</v>
      </c>
      <c r="N14" t="s">
        <v>35</v>
      </c>
      <c r="O14" t="s">
        <v>36</v>
      </c>
      <c r="P14" t="s">
        <v>37</v>
      </c>
      <c r="Q14" t="s">
        <v>38</v>
      </c>
      <c r="R14" t="s">
        <v>39</v>
      </c>
      <c r="S14" t="s">
        <v>62</v>
      </c>
      <c r="T14" t="s">
        <v>39</v>
      </c>
      <c r="U14" t="s">
        <v>40</v>
      </c>
      <c r="V14" t="s">
        <v>41</v>
      </c>
      <c r="W14" t="s">
        <v>91</v>
      </c>
    </row>
    <row r="15" spans="1:23" hidden="1" x14ac:dyDescent="0.25">
      <c r="A15" t="s">
        <v>92</v>
      </c>
      <c r="B15" t="s">
        <v>93</v>
      </c>
      <c r="C15" t="s">
        <v>25</v>
      </c>
      <c r="D15" t="s">
        <v>26</v>
      </c>
      <c r="E15" t="s">
        <v>94</v>
      </c>
      <c r="G15" t="s">
        <v>28</v>
      </c>
      <c r="H15" t="s">
        <v>29</v>
      </c>
      <c r="I15" t="s">
        <v>95</v>
      </c>
      <c r="J15" t="s">
        <v>53</v>
      </c>
      <c r="K15" t="s">
        <v>54</v>
      </c>
      <c r="L15" t="s">
        <v>33</v>
      </c>
      <c r="M15" t="s">
        <v>34</v>
      </c>
      <c r="N15" t="s">
        <v>96</v>
      </c>
      <c r="O15" t="s">
        <v>36</v>
      </c>
      <c r="P15" t="s">
        <v>37</v>
      </c>
      <c r="Q15" t="s">
        <v>38</v>
      </c>
      <c r="R15" t="s">
        <v>39</v>
      </c>
      <c r="S15" t="s">
        <v>34</v>
      </c>
      <c r="T15" t="s">
        <v>39</v>
      </c>
      <c r="U15" t="s">
        <v>40</v>
      </c>
      <c r="V15" t="s">
        <v>41</v>
      </c>
      <c r="W15" t="s">
        <v>97</v>
      </c>
    </row>
    <row r="16" spans="1:23" hidden="1" x14ac:dyDescent="0.25">
      <c r="A16" t="s">
        <v>98</v>
      </c>
      <c r="B16" t="s">
        <v>99</v>
      </c>
      <c r="C16" t="s">
        <v>25</v>
      </c>
      <c r="D16" t="s">
        <v>26</v>
      </c>
      <c r="E16" t="s">
        <v>100</v>
      </c>
      <c r="F16" t="s">
        <v>101</v>
      </c>
      <c r="G16" t="s">
        <v>46</v>
      </c>
      <c r="H16" t="s">
        <v>85</v>
      </c>
      <c r="I16" t="s">
        <v>66</v>
      </c>
      <c r="J16" t="s">
        <v>102</v>
      </c>
      <c r="K16" t="s">
        <v>54</v>
      </c>
      <c r="L16" t="s">
        <v>33</v>
      </c>
      <c r="M16" t="s">
        <v>68</v>
      </c>
      <c r="N16" t="s">
        <v>96</v>
      </c>
      <c r="O16" t="s">
        <v>36</v>
      </c>
      <c r="P16" t="s">
        <v>37</v>
      </c>
      <c r="Q16" t="s">
        <v>38</v>
      </c>
      <c r="R16" t="s">
        <v>39</v>
      </c>
      <c r="S16" t="s">
        <v>68</v>
      </c>
      <c r="T16" t="s">
        <v>39</v>
      </c>
      <c r="U16" t="s">
        <v>40</v>
      </c>
      <c r="V16" t="s">
        <v>41</v>
      </c>
      <c r="W16" t="s">
        <v>103</v>
      </c>
    </row>
    <row r="17" spans="1:23" hidden="1" x14ac:dyDescent="0.25">
      <c r="A17" t="s">
        <v>98</v>
      </c>
      <c r="B17" t="s">
        <v>99</v>
      </c>
      <c r="C17" t="s">
        <v>25</v>
      </c>
      <c r="D17" t="s">
        <v>26</v>
      </c>
      <c r="E17" t="s">
        <v>100</v>
      </c>
      <c r="F17" t="s">
        <v>101</v>
      </c>
      <c r="G17" t="s">
        <v>46</v>
      </c>
      <c r="H17" t="s">
        <v>85</v>
      </c>
      <c r="I17" t="s">
        <v>66</v>
      </c>
      <c r="J17" t="s">
        <v>102</v>
      </c>
      <c r="K17" t="s">
        <v>48</v>
      </c>
      <c r="L17" t="s">
        <v>33</v>
      </c>
      <c r="M17" t="s">
        <v>68</v>
      </c>
      <c r="N17" t="s">
        <v>96</v>
      </c>
      <c r="O17" t="s">
        <v>36</v>
      </c>
      <c r="P17" t="s">
        <v>37</v>
      </c>
      <c r="Q17" t="s">
        <v>38</v>
      </c>
      <c r="R17" t="s">
        <v>39</v>
      </c>
      <c r="S17" t="s">
        <v>68</v>
      </c>
      <c r="T17" t="s">
        <v>39</v>
      </c>
      <c r="U17" t="s">
        <v>40</v>
      </c>
      <c r="V17" t="s">
        <v>41</v>
      </c>
      <c r="W17" t="s">
        <v>103</v>
      </c>
    </row>
    <row r="18" spans="1:23" hidden="1" x14ac:dyDescent="0.25">
      <c r="A18" t="s">
        <v>104</v>
      </c>
      <c r="B18" t="s">
        <v>105</v>
      </c>
      <c r="C18" t="s">
        <v>25</v>
      </c>
      <c r="D18" t="s">
        <v>26</v>
      </c>
      <c r="E18" t="s">
        <v>100</v>
      </c>
      <c r="F18" t="s">
        <v>101</v>
      </c>
      <c r="G18" t="s">
        <v>46</v>
      </c>
      <c r="H18" t="s">
        <v>85</v>
      </c>
      <c r="I18" t="s">
        <v>66</v>
      </c>
      <c r="J18" t="s">
        <v>102</v>
      </c>
      <c r="K18" t="s">
        <v>48</v>
      </c>
      <c r="L18" t="s">
        <v>33</v>
      </c>
      <c r="M18" t="s">
        <v>68</v>
      </c>
      <c r="N18" t="s">
        <v>96</v>
      </c>
      <c r="O18" t="s">
        <v>36</v>
      </c>
      <c r="P18" t="s">
        <v>37</v>
      </c>
      <c r="Q18" t="s">
        <v>38</v>
      </c>
      <c r="R18" t="s">
        <v>39</v>
      </c>
      <c r="S18" t="s">
        <v>68</v>
      </c>
      <c r="T18" t="s">
        <v>39</v>
      </c>
      <c r="U18" t="s">
        <v>40</v>
      </c>
      <c r="V18" t="s">
        <v>41</v>
      </c>
      <c r="W18" t="s">
        <v>103</v>
      </c>
    </row>
    <row r="19" spans="1:23" hidden="1" x14ac:dyDescent="0.25">
      <c r="A19" t="s">
        <v>104</v>
      </c>
      <c r="B19" t="s">
        <v>105</v>
      </c>
      <c r="C19" t="s">
        <v>25</v>
      </c>
      <c r="D19" t="s">
        <v>26</v>
      </c>
      <c r="E19" t="s">
        <v>100</v>
      </c>
      <c r="F19" t="s">
        <v>101</v>
      </c>
      <c r="G19" t="s">
        <v>46</v>
      </c>
      <c r="H19" t="s">
        <v>85</v>
      </c>
      <c r="I19" t="s">
        <v>66</v>
      </c>
      <c r="J19" t="s">
        <v>102</v>
      </c>
      <c r="K19" t="s">
        <v>54</v>
      </c>
      <c r="L19" t="s">
        <v>33</v>
      </c>
      <c r="M19" t="s">
        <v>68</v>
      </c>
      <c r="N19" t="s">
        <v>96</v>
      </c>
      <c r="O19" t="s">
        <v>36</v>
      </c>
      <c r="P19" t="s">
        <v>37</v>
      </c>
      <c r="Q19" t="s">
        <v>38</v>
      </c>
      <c r="R19" t="s">
        <v>39</v>
      </c>
      <c r="S19" t="s">
        <v>68</v>
      </c>
      <c r="T19" t="s">
        <v>39</v>
      </c>
      <c r="U19" t="s">
        <v>40</v>
      </c>
      <c r="V19" t="s">
        <v>41</v>
      </c>
      <c r="W19" t="s">
        <v>103</v>
      </c>
    </row>
    <row r="20" spans="1:23" hidden="1" x14ac:dyDescent="0.25">
      <c r="A20" t="s">
        <v>106</v>
      </c>
      <c r="B20" t="s">
        <v>107</v>
      </c>
      <c r="C20" t="s">
        <v>25</v>
      </c>
      <c r="D20" t="s">
        <v>26</v>
      </c>
      <c r="E20" t="s">
        <v>100</v>
      </c>
      <c r="F20" t="s">
        <v>101</v>
      </c>
      <c r="G20" t="s">
        <v>46</v>
      </c>
      <c r="H20" t="s">
        <v>85</v>
      </c>
      <c r="I20" t="s">
        <v>66</v>
      </c>
      <c r="J20" t="s">
        <v>102</v>
      </c>
      <c r="K20" t="s">
        <v>54</v>
      </c>
      <c r="L20" t="s">
        <v>33</v>
      </c>
      <c r="M20" t="s">
        <v>68</v>
      </c>
      <c r="N20" t="s">
        <v>96</v>
      </c>
      <c r="O20" t="s">
        <v>36</v>
      </c>
      <c r="P20" t="s">
        <v>37</v>
      </c>
      <c r="Q20" t="s">
        <v>38</v>
      </c>
      <c r="R20" t="s">
        <v>39</v>
      </c>
      <c r="S20" t="s">
        <v>68</v>
      </c>
      <c r="T20" t="s">
        <v>39</v>
      </c>
      <c r="U20" t="s">
        <v>40</v>
      </c>
      <c r="V20" t="s">
        <v>41</v>
      </c>
      <c r="W20" t="s">
        <v>103</v>
      </c>
    </row>
    <row r="21" spans="1:23" hidden="1" x14ac:dyDescent="0.25">
      <c r="A21" t="s">
        <v>106</v>
      </c>
      <c r="B21" t="s">
        <v>107</v>
      </c>
      <c r="C21" t="s">
        <v>25</v>
      </c>
      <c r="D21" t="s">
        <v>26</v>
      </c>
      <c r="E21" t="s">
        <v>100</v>
      </c>
      <c r="F21" t="s">
        <v>101</v>
      </c>
      <c r="G21" t="s">
        <v>46</v>
      </c>
      <c r="H21" t="s">
        <v>85</v>
      </c>
      <c r="I21" t="s">
        <v>66</v>
      </c>
      <c r="J21" t="s">
        <v>102</v>
      </c>
      <c r="K21" t="s">
        <v>48</v>
      </c>
      <c r="L21" t="s">
        <v>33</v>
      </c>
      <c r="M21" t="s">
        <v>68</v>
      </c>
      <c r="N21" t="s">
        <v>96</v>
      </c>
      <c r="O21" t="s">
        <v>36</v>
      </c>
      <c r="P21" t="s">
        <v>37</v>
      </c>
      <c r="Q21" t="s">
        <v>38</v>
      </c>
      <c r="R21" t="s">
        <v>39</v>
      </c>
      <c r="S21" t="s">
        <v>68</v>
      </c>
      <c r="T21" t="s">
        <v>39</v>
      </c>
      <c r="U21" t="s">
        <v>40</v>
      </c>
      <c r="V21" t="s">
        <v>41</v>
      </c>
      <c r="W21" t="s">
        <v>103</v>
      </c>
    </row>
    <row r="22" spans="1:23" hidden="1" x14ac:dyDescent="0.25">
      <c r="A22" t="s">
        <v>108</v>
      </c>
      <c r="B22" t="s">
        <v>109</v>
      </c>
      <c r="C22" t="s">
        <v>25</v>
      </c>
      <c r="D22" t="s">
        <v>26</v>
      </c>
      <c r="E22" t="s">
        <v>94</v>
      </c>
      <c r="F22" t="s">
        <v>110</v>
      </c>
      <c r="G22" t="s">
        <v>28</v>
      </c>
      <c r="H22" t="s">
        <v>29</v>
      </c>
      <c r="I22" t="s">
        <v>95</v>
      </c>
      <c r="J22" t="s">
        <v>53</v>
      </c>
      <c r="K22" t="s">
        <v>54</v>
      </c>
      <c r="L22" t="s">
        <v>33</v>
      </c>
      <c r="M22" t="s">
        <v>34</v>
      </c>
      <c r="N22" t="s">
        <v>35</v>
      </c>
      <c r="O22" t="s">
        <v>36</v>
      </c>
      <c r="P22" t="s">
        <v>37</v>
      </c>
      <c r="Q22" t="s">
        <v>38</v>
      </c>
      <c r="R22" t="s">
        <v>39</v>
      </c>
      <c r="S22" t="s">
        <v>34</v>
      </c>
      <c r="T22" t="s">
        <v>39</v>
      </c>
      <c r="U22" t="s">
        <v>40</v>
      </c>
      <c r="V22" t="s">
        <v>41</v>
      </c>
      <c r="W22" t="s">
        <v>111</v>
      </c>
    </row>
    <row r="23" spans="1:23" hidden="1" x14ac:dyDescent="0.25">
      <c r="A23" t="s">
        <v>108</v>
      </c>
      <c r="B23" t="s">
        <v>109</v>
      </c>
      <c r="C23" t="s">
        <v>25</v>
      </c>
      <c r="D23" t="s">
        <v>26</v>
      </c>
      <c r="E23" t="s">
        <v>112</v>
      </c>
      <c r="F23" t="s">
        <v>110</v>
      </c>
      <c r="G23" t="s">
        <v>28</v>
      </c>
      <c r="H23" t="s">
        <v>29</v>
      </c>
      <c r="I23" t="s">
        <v>30</v>
      </c>
      <c r="J23" t="s">
        <v>31</v>
      </c>
      <c r="K23" t="s">
        <v>32</v>
      </c>
      <c r="L23" t="s">
        <v>33</v>
      </c>
      <c r="M23" t="s">
        <v>34</v>
      </c>
      <c r="N23" t="s">
        <v>35</v>
      </c>
      <c r="O23" t="s">
        <v>36</v>
      </c>
      <c r="P23" t="s">
        <v>37</v>
      </c>
      <c r="Q23" t="s">
        <v>38</v>
      </c>
      <c r="R23" t="s">
        <v>39</v>
      </c>
      <c r="S23" t="s">
        <v>34</v>
      </c>
      <c r="T23" t="s">
        <v>39</v>
      </c>
      <c r="U23" t="s">
        <v>40</v>
      </c>
      <c r="V23" t="s">
        <v>41</v>
      </c>
      <c r="W23" t="s">
        <v>111</v>
      </c>
    </row>
    <row r="24" spans="1:23" hidden="1" x14ac:dyDescent="0.25">
      <c r="A24" t="s">
        <v>108</v>
      </c>
      <c r="B24" t="s">
        <v>109</v>
      </c>
      <c r="C24" t="s">
        <v>25</v>
      </c>
      <c r="D24" t="s">
        <v>26</v>
      </c>
      <c r="E24" t="s">
        <v>112</v>
      </c>
      <c r="F24" t="s">
        <v>110</v>
      </c>
      <c r="G24" t="s">
        <v>28</v>
      </c>
      <c r="H24" t="s">
        <v>29</v>
      </c>
      <c r="I24" t="s">
        <v>30</v>
      </c>
      <c r="J24" t="s">
        <v>31</v>
      </c>
      <c r="K24" t="s">
        <v>43</v>
      </c>
      <c r="L24" t="s">
        <v>33</v>
      </c>
      <c r="M24" t="s">
        <v>34</v>
      </c>
      <c r="N24" t="s">
        <v>35</v>
      </c>
      <c r="O24" t="s">
        <v>36</v>
      </c>
      <c r="P24" t="s">
        <v>37</v>
      </c>
      <c r="Q24" t="s">
        <v>38</v>
      </c>
      <c r="R24" t="s">
        <v>39</v>
      </c>
      <c r="S24" t="s">
        <v>34</v>
      </c>
      <c r="T24" t="s">
        <v>39</v>
      </c>
      <c r="U24" t="s">
        <v>40</v>
      </c>
      <c r="V24" t="s">
        <v>41</v>
      </c>
      <c r="W24" t="s">
        <v>111</v>
      </c>
    </row>
    <row r="25" spans="1:23" x14ac:dyDescent="0.25">
      <c r="A25" t="s">
        <v>113</v>
      </c>
      <c r="B25" t="s">
        <v>114</v>
      </c>
      <c r="C25" t="s">
        <v>115</v>
      </c>
      <c r="D25" t="s">
        <v>26</v>
      </c>
      <c r="E25" t="s">
        <v>116</v>
      </c>
      <c r="F25" t="s">
        <v>117</v>
      </c>
      <c r="G25" t="s">
        <v>46</v>
      </c>
      <c r="H25" t="s">
        <v>85</v>
      </c>
      <c r="I25" t="s">
        <v>66</v>
      </c>
      <c r="J25" t="s">
        <v>116</v>
      </c>
      <c r="K25" t="s">
        <v>48</v>
      </c>
      <c r="L25" t="s">
        <v>33</v>
      </c>
      <c r="M25" t="s">
        <v>68</v>
      </c>
      <c r="N25" t="s">
        <v>35</v>
      </c>
      <c r="O25" t="s">
        <v>36</v>
      </c>
      <c r="P25" t="s">
        <v>37</v>
      </c>
      <c r="Q25" t="s">
        <v>38</v>
      </c>
      <c r="R25" t="s">
        <v>39</v>
      </c>
      <c r="S25" t="s">
        <v>62</v>
      </c>
      <c r="T25" t="s">
        <v>39</v>
      </c>
      <c r="U25" t="s">
        <v>40</v>
      </c>
      <c r="V25" t="s">
        <v>41</v>
      </c>
      <c r="W25" t="s">
        <v>83</v>
      </c>
    </row>
    <row r="26" spans="1:23" x14ac:dyDescent="0.25">
      <c r="A26" t="s">
        <v>118</v>
      </c>
      <c r="B26" t="s">
        <v>119</v>
      </c>
      <c r="C26" t="s">
        <v>25</v>
      </c>
      <c r="D26" t="s">
        <v>26</v>
      </c>
      <c r="E26" t="s">
        <v>89</v>
      </c>
      <c r="G26" t="s">
        <v>46</v>
      </c>
      <c r="H26" t="s">
        <v>85</v>
      </c>
      <c r="I26" t="s">
        <v>66</v>
      </c>
      <c r="J26" t="s">
        <v>82</v>
      </c>
      <c r="K26" t="s">
        <v>67</v>
      </c>
      <c r="L26" t="s">
        <v>33</v>
      </c>
      <c r="M26" t="s">
        <v>68</v>
      </c>
      <c r="N26" t="s">
        <v>96</v>
      </c>
      <c r="O26" t="s">
        <v>36</v>
      </c>
      <c r="P26" t="s">
        <v>37</v>
      </c>
      <c r="Q26" t="s">
        <v>38</v>
      </c>
      <c r="R26" t="s">
        <v>39</v>
      </c>
      <c r="S26" t="s">
        <v>62</v>
      </c>
      <c r="T26" t="s">
        <v>39</v>
      </c>
      <c r="U26" t="s">
        <v>120</v>
      </c>
      <c r="V26" t="s">
        <v>121</v>
      </c>
      <c r="W26" t="s">
        <v>122</v>
      </c>
    </row>
    <row r="27" spans="1:23" x14ac:dyDescent="0.25">
      <c r="A27" t="s">
        <v>123</v>
      </c>
      <c r="B27" t="s">
        <v>124</v>
      </c>
      <c r="C27" t="s">
        <v>25</v>
      </c>
      <c r="D27" t="s">
        <v>26</v>
      </c>
      <c r="E27" t="s">
        <v>125</v>
      </c>
      <c r="G27" t="s">
        <v>28</v>
      </c>
      <c r="H27" t="s">
        <v>85</v>
      </c>
      <c r="I27" t="s">
        <v>75</v>
      </c>
      <c r="J27" t="s">
        <v>126</v>
      </c>
      <c r="K27" t="s">
        <v>32</v>
      </c>
      <c r="L27" t="s">
        <v>33</v>
      </c>
      <c r="M27" t="s">
        <v>34</v>
      </c>
      <c r="N27" t="s">
        <v>127</v>
      </c>
      <c r="O27" t="s">
        <v>39</v>
      </c>
      <c r="P27" t="s">
        <v>96</v>
      </c>
      <c r="Q27" t="s">
        <v>38</v>
      </c>
      <c r="R27" t="s">
        <v>39</v>
      </c>
      <c r="S27" t="s">
        <v>62</v>
      </c>
      <c r="T27" t="s">
        <v>39</v>
      </c>
      <c r="U27" t="s">
        <v>120</v>
      </c>
      <c r="V27" t="s">
        <v>121</v>
      </c>
      <c r="W27" t="s">
        <v>122</v>
      </c>
    </row>
    <row r="28" spans="1:23" x14ac:dyDescent="0.25">
      <c r="A28" t="s">
        <v>123</v>
      </c>
      <c r="B28" t="s">
        <v>124</v>
      </c>
      <c r="C28" t="s">
        <v>25</v>
      </c>
      <c r="D28" t="s">
        <v>26</v>
      </c>
      <c r="E28" t="s">
        <v>128</v>
      </c>
      <c r="G28" t="s">
        <v>28</v>
      </c>
      <c r="H28" t="s">
        <v>85</v>
      </c>
      <c r="I28" t="s">
        <v>75</v>
      </c>
      <c r="J28" t="s">
        <v>128</v>
      </c>
      <c r="K28" t="s">
        <v>32</v>
      </c>
      <c r="L28" t="s">
        <v>33</v>
      </c>
      <c r="M28" t="s">
        <v>34</v>
      </c>
      <c r="N28" t="s">
        <v>127</v>
      </c>
      <c r="O28" t="s">
        <v>39</v>
      </c>
      <c r="P28" t="s">
        <v>96</v>
      </c>
      <c r="Q28" t="s">
        <v>38</v>
      </c>
      <c r="R28" t="s">
        <v>39</v>
      </c>
      <c r="S28" t="s">
        <v>62</v>
      </c>
      <c r="T28" t="s">
        <v>39</v>
      </c>
      <c r="U28" t="s">
        <v>120</v>
      </c>
      <c r="V28" t="s">
        <v>121</v>
      </c>
      <c r="W28" t="s">
        <v>122</v>
      </c>
    </row>
    <row r="29" spans="1:23" x14ac:dyDescent="0.25">
      <c r="A29" t="s">
        <v>123</v>
      </c>
      <c r="B29" t="s">
        <v>124</v>
      </c>
      <c r="C29" t="s">
        <v>25</v>
      </c>
      <c r="D29" t="s">
        <v>26</v>
      </c>
      <c r="E29" t="s">
        <v>125</v>
      </c>
      <c r="G29" t="s">
        <v>28</v>
      </c>
      <c r="H29" t="s">
        <v>85</v>
      </c>
      <c r="I29" t="s">
        <v>75</v>
      </c>
      <c r="J29" t="s">
        <v>126</v>
      </c>
      <c r="K29" t="s">
        <v>129</v>
      </c>
      <c r="L29" t="s">
        <v>33</v>
      </c>
      <c r="M29" t="s">
        <v>34</v>
      </c>
      <c r="N29" t="s">
        <v>127</v>
      </c>
      <c r="O29" t="s">
        <v>39</v>
      </c>
      <c r="P29" t="s">
        <v>96</v>
      </c>
      <c r="Q29" t="s">
        <v>38</v>
      </c>
      <c r="R29" t="s">
        <v>39</v>
      </c>
      <c r="S29" t="s">
        <v>62</v>
      </c>
      <c r="T29" t="s">
        <v>39</v>
      </c>
      <c r="U29" t="s">
        <v>120</v>
      </c>
      <c r="V29" t="s">
        <v>121</v>
      </c>
      <c r="W29" t="s">
        <v>122</v>
      </c>
    </row>
    <row r="30" spans="1:23" x14ac:dyDescent="0.25">
      <c r="A30" t="s">
        <v>123</v>
      </c>
      <c r="B30" t="s">
        <v>124</v>
      </c>
      <c r="C30" t="s">
        <v>25</v>
      </c>
      <c r="D30" t="s">
        <v>26</v>
      </c>
      <c r="E30" t="s">
        <v>130</v>
      </c>
      <c r="F30" t="s">
        <v>131</v>
      </c>
      <c r="G30" t="s">
        <v>46</v>
      </c>
      <c r="H30" t="s">
        <v>85</v>
      </c>
      <c r="I30" t="s">
        <v>86</v>
      </c>
      <c r="J30" t="s">
        <v>76</v>
      </c>
      <c r="K30" t="s">
        <v>48</v>
      </c>
      <c r="L30" t="s">
        <v>33</v>
      </c>
      <c r="M30" t="s">
        <v>34</v>
      </c>
      <c r="N30" t="s">
        <v>127</v>
      </c>
      <c r="O30" t="s">
        <v>39</v>
      </c>
      <c r="P30" t="s">
        <v>96</v>
      </c>
      <c r="Q30" t="s">
        <v>38</v>
      </c>
      <c r="R30" t="s">
        <v>39</v>
      </c>
      <c r="S30" t="s">
        <v>62</v>
      </c>
      <c r="T30" t="s">
        <v>39</v>
      </c>
      <c r="U30" t="s">
        <v>120</v>
      </c>
      <c r="V30" t="s">
        <v>121</v>
      </c>
      <c r="W30" t="s">
        <v>122</v>
      </c>
    </row>
    <row r="31" spans="1:23" x14ac:dyDescent="0.25">
      <c r="A31" t="s">
        <v>123</v>
      </c>
      <c r="B31" t="s">
        <v>124</v>
      </c>
      <c r="C31" t="s">
        <v>25</v>
      </c>
      <c r="D31" t="s">
        <v>26</v>
      </c>
      <c r="E31" t="s">
        <v>130</v>
      </c>
      <c r="F31" t="s">
        <v>131</v>
      </c>
      <c r="G31" t="s">
        <v>46</v>
      </c>
      <c r="H31" t="s">
        <v>85</v>
      </c>
      <c r="I31" t="s">
        <v>75</v>
      </c>
      <c r="J31" t="s">
        <v>76</v>
      </c>
      <c r="K31" t="s">
        <v>48</v>
      </c>
      <c r="L31" t="s">
        <v>33</v>
      </c>
      <c r="M31" t="s">
        <v>34</v>
      </c>
      <c r="N31" t="s">
        <v>127</v>
      </c>
      <c r="O31" t="s">
        <v>39</v>
      </c>
      <c r="P31" t="s">
        <v>96</v>
      </c>
      <c r="Q31" t="s">
        <v>38</v>
      </c>
      <c r="R31" t="s">
        <v>39</v>
      </c>
      <c r="S31" t="s">
        <v>62</v>
      </c>
      <c r="T31" t="s">
        <v>39</v>
      </c>
      <c r="U31" t="s">
        <v>120</v>
      </c>
      <c r="V31" t="s">
        <v>121</v>
      </c>
      <c r="W31" t="s">
        <v>122</v>
      </c>
    </row>
    <row r="32" spans="1:23" x14ac:dyDescent="0.25">
      <c r="A32" t="s">
        <v>132</v>
      </c>
      <c r="B32" t="s">
        <v>133</v>
      </c>
      <c r="C32" t="s">
        <v>115</v>
      </c>
      <c r="D32" t="s">
        <v>26</v>
      </c>
      <c r="E32" t="s">
        <v>134</v>
      </c>
      <c r="F32" t="s">
        <v>135</v>
      </c>
      <c r="G32" t="s">
        <v>28</v>
      </c>
      <c r="H32" t="s">
        <v>85</v>
      </c>
      <c r="I32" t="s">
        <v>66</v>
      </c>
      <c r="J32" t="s">
        <v>82</v>
      </c>
      <c r="K32" t="s">
        <v>67</v>
      </c>
      <c r="L32" t="s">
        <v>33</v>
      </c>
      <c r="M32" t="s">
        <v>68</v>
      </c>
      <c r="N32" t="s">
        <v>96</v>
      </c>
      <c r="O32" t="s">
        <v>36</v>
      </c>
      <c r="P32" t="s">
        <v>37</v>
      </c>
      <c r="Q32" t="s">
        <v>38</v>
      </c>
      <c r="R32" t="s">
        <v>39</v>
      </c>
      <c r="S32" t="s">
        <v>62</v>
      </c>
      <c r="T32" t="s">
        <v>39</v>
      </c>
      <c r="U32" t="s">
        <v>120</v>
      </c>
      <c r="V32" t="s">
        <v>121</v>
      </c>
      <c r="W32" t="s">
        <v>122</v>
      </c>
    </row>
    <row r="33" spans="1:23" x14ac:dyDescent="0.25">
      <c r="A33" t="s">
        <v>132</v>
      </c>
      <c r="B33" t="s">
        <v>133</v>
      </c>
      <c r="C33" t="s">
        <v>115</v>
      </c>
      <c r="D33" t="s">
        <v>26</v>
      </c>
      <c r="E33" t="s">
        <v>116</v>
      </c>
      <c r="F33" t="s">
        <v>136</v>
      </c>
      <c r="G33" t="s">
        <v>46</v>
      </c>
      <c r="H33" t="s">
        <v>85</v>
      </c>
      <c r="I33" t="s">
        <v>66</v>
      </c>
      <c r="J33" t="s">
        <v>116</v>
      </c>
      <c r="K33" t="s">
        <v>54</v>
      </c>
      <c r="L33" t="s">
        <v>33</v>
      </c>
      <c r="M33" t="s">
        <v>68</v>
      </c>
      <c r="N33" t="s">
        <v>96</v>
      </c>
      <c r="O33" t="s">
        <v>36</v>
      </c>
      <c r="P33" t="s">
        <v>37</v>
      </c>
      <c r="Q33" t="s">
        <v>38</v>
      </c>
      <c r="R33" t="s">
        <v>39</v>
      </c>
      <c r="S33" t="s">
        <v>62</v>
      </c>
      <c r="T33" t="s">
        <v>39</v>
      </c>
      <c r="U33" t="s">
        <v>120</v>
      </c>
      <c r="V33" t="s">
        <v>121</v>
      </c>
      <c r="W33" t="s">
        <v>122</v>
      </c>
    </row>
    <row r="34" spans="1:23" x14ac:dyDescent="0.25">
      <c r="A34" t="s">
        <v>132</v>
      </c>
      <c r="B34" t="s">
        <v>133</v>
      </c>
      <c r="C34" t="s">
        <v>115</v>
      </c>
      <c r="D34" t="s">
        <v>26</v>
      </c>
      <c r="E34" t="s">
        <v>116</v>
      </c>
      <c r="F34" t="s">
        <v>136</v>
      </c>
      <c r="G34" t="s">
        <v>46</v>
      </c>
      <c r="H34" t="s">
        <v>85</v>
      </c>
      <c r="I34" t="s">
        <v>66</v>
      </c>
      <c r="J34" t="s">
        <v>116</v>
      </c>
      <c r="K34" t="s">
        <v>48</v>
      </c>
      <c r="L34" t="s">
        <v>33</v>
      </c>
      <c r="M34" t="s">
        <v>68</v>
      </c>
      <c r="N34" t="s">
        <v>96</v>
      </c>
      <c r="O34" t="s">
        <v>36</v>
      </c>
      <c r="P34" t="s">
        <v>37</v>
      </c>
      <c r="Q34" t="s">
        <v>38</v>
      </c>
      <c r="R34" t="s">
        <v>39</v>
      </c>
      <c r="S34" t="s">
        <v>62</v>
      </c>
      <c r="T34" t="s">
        <v>39</v>
      </c>
      <c r="U34" t="s">
        <v>120</v>
      </c>
      <c r="V34" t="s">
        <v>121</v>
      </c>
      <c r="W34" t="s">
        <v>122</v>
      </c>
    </row>
    <row r="35" spans="1:23" x14ac:dyDescent="0.25">
      <c r="A35" t="s">
        <v>137</v>
      </c>
      <c r="B35" t="s">
        <v>138</v>
      </c>
      <c r="C35" t="s">
        <v>115</v>
      </c>
      <c r="D35" t="s">
        <v>26</v>
      </c>
      <c r="E35" t="s">
        <v>116</v>
      </c>
      <c r="F35" t="s">
        <v>139</v>
      </c>
      <c r="G35" t="s">
        <v>28</v>
      </c>
      <c r="H35" t="s">
        <v>85</v>
      </c>
      <c r="I35" t="s">
        <v>66</v>
      </c>
      <c r="J35" t="s">
        <v>116</v>
      </c>
      <c r="K35" t="s">
        <v>48</v>
      </c>
      <c r="L35" t="s">
        <v>33</v>
      </c>
      <c r="M35" t="s">
        <v>68</v>
      </c>
      <c r="N35" t="s">
        <v>96</v>
      </c>
      <c r="O35" t="s">
        <v>36</v>
      </c>
      <c r="P35" t="s">
        <v>37</v>
      </c>
      <c r="Q35" t="s">
        <v>38</v>
      </c>
      <c r="R35" t="s">
        <v>39</v>
      </c>
      <c r="S35" t="s">
        <v>62</v>
      </c>
      <c r="T35" t="s">
        <v>39</v>
      </c>
      <c r="U35" t="s">
        <v>120</v>
      </c>
      <c r="V35" t="s">
        <v>121</v>
      </c>
      <c r="W35" t="s">
        <v>122</v>
      </c>
    </row>
    <row r="36" spans="1:23" hidden="1" x14ac:dyDescent="0.25">
      <c r="A36" t="s">
        <v>140</v>
      </c>
      <c r="B36" t="s">
        <v>141</v>
      </c>
      <c r="C36" t="s">
        <v>25</v>
      </c>
      <c r="D36" t="s">
        <v>26</v>
      </c>
      <c r="E36" t="s">
        <v>142</v>
      </c>
      <c r="G36" t="s">
        <v>46</v>
      </c>
      <c r="H36" t="s">
        <v>85</v>
      </c>
      <c r="I36" t="s">
        <v>66</v>
      </c>
      <c r="J36" t="s">
        <v>143</v>
      </c>
      <c r="K36" t="s">
        <v>54</v>
      </c>
      <c r="L36" t="s">
        <v>33</v>
      </c>
      <c r="M36" t="s">
        <v>68</v>
      </c>
      <c r="N36" t="s">
        <v>35</v>
      </c>
      <c r="O36" t="s">
        <v>36</v>
      </c>
      <c r="P36" t="s">
        <v>37</v>
      </c>
      <c r="Q36" t="s">
        <v>38</v>
      </c>
      <c r="R36" t="s">
        <v>39</v>
      </c>
      <c r="S36" t="s">
        <v>68</v>
      </c>
      <c r="T36" t="s">
        <v>39</v>
      </c>
      <c r="U36" t="s">
        <v>120</v>
      </c>
      <c r="V36" t="s">
        <v>121</v>
      </c>
      <c r="W36" t="s">
        <v>122</v>
      </c>
    </row>
    <row r="37" spans="1:23" hidden="1" x14ac:dyDescent="0.25">
      <c r="A37" t="s">
        <v>140</v>
      </c>
      <c r="B37" t="s">
        <v>141</v>
      </c>
      <c r="C37" t="s">
        <v>25</v>
      </c>
      <c r="D37" t="s">
        <v>26</v>
      </c>
      <c r="E37" t="s">
        <v>142</v>
      </c>
      <c r="G37" t="s">
        <v>46</v>
      </c>
      <c r="H37" t="s">
        <v>85</v>
      </c>
      <c r="I37" t="s">
        <v>66</v>
      </c>
      <c r="J37" t="s">
        <v>143</v>
      </c>
      <c r="K37" t="s">
        <v>48</v>
      </c>
      <c r="L37" t="s">
        <v>33</v>
      </c>
      <c r="M37" t="s">
        <v>68</v>
      </c>
      <c r="N37" t="s">
        <v>35</v>
      </c>
      <c r="O37" t="s">
        <v>36</v>
      </c>
      <c r="P37" t="s">
        <v>37</v>
      </c>
      <c r="Q37" t="s">
        <v>38</v>
      </c>
      <c r="R37" t="s">
        <v>39</v>
      </c>
      <c r="S37" t="s">
        <v>68</v>
      </c>
      <c r="T37" t="s">
        <v>39</v>
      </c>
      <c r="U37" t="s">
        <v>120</v>
      </c>
      <c r="V37" t="s">
        <v>121</v>
      </c>
      <c r="W37" t="s">
        <v>122</v>
      </c>
    </row>
    <row r="38" spans="1:23" hidden="1" x14ac:dyDescent="0.25">
      <c r="A38" t="s">
        <v>140</v>
      </c>
      <c r="B38" t="s">
        <v>141</v>
      </c>
      <c r="C38" t="s">
        <v>25</v>
      </c>
      <c r="D38" t="s">
        <v>26</v>
      </c>
      <c r="E38" t="s">
        <v>142</v>
      </c>
      <c r="G38" t="s">
        <v>46</v>
      </c>
      <c r="H38" t="s">
        <v>85</v>
      </c>
      <c r="I38" t="s">
        <v>66</v>
      </c>
      <c r="J38" t="s">
        <v>143</v>
      </c>
      <c r="K38" t="s">
        <v>67</v>
      </c>
      <c r="L38" t="s">
        <v>33</v>
      </c>
      <c r="M38" t="s">
        <v>68</v>
      </c>
      <c r="N38" t="s">
        <v>35</v>
      </c>
      <c r="O38" t="s">
        <v>36</v>
      </c>
      <c r="P38" t="s">
        <v>37</v>
      </c>
      <c r="Q38" t="s">
        <v>38</v>
      </c>
      <c r="R38" t="s">
        <v>39</v>
      </c>
      <c r="S38" t="s">
        <v>68</v>
      </c>
      <c r="T38" t="s">
        <v>39</v>
      </c>
      <c r="U38" t="s">
        <v>120</v>
      </c>
      <c r="V38" t="s">
        <v>121</v>
      </c>
      <c r="W38" t="s">
        <v>122</v>
      </c>
    </row>
    <row r="39" spans="1:23" x14ac:dyDescent="0.25">
      <c r="A39" t="s">
        <v>144</v>
      </c>
      <c r="B39" t="s">
        <v>145</v>
      </c>
      <c r="C39" t="s">
        <v>115</v>
      </c>
      <c r="D39" t="s">
        <v>26</v>
      </c>
      <c r="E39" t="s">
        <v>116</v>
      </c>
      <c r="F39" t="s">
        <v>146</v>
      </c>
      <c r="G39" t="s">
        <v>46</v>
      </c>
      <c r="H39" t="s">
        <v>81</v>
      </c>
      <c r="I39" t="s">
        <v>66</v>
      </c>
      <c r="J39" t="s">
        <v>116</v>
      </c>
      <c r="K39" t="s">
        <v>48</v>
      </c>
      <c r="L39" t="s">
        <v>33</v>
      </c>
      <c r="M39" t="s">
        <v>68</v>
      </c>
      <c r="N39" t="s">
        <v>96</v>
      </c>
      <c r="O39" t="s">
        <v>36</v>
      </c>
      <c r="P39" t="s">
        <v>37</v>
      </c>
      <c r="Q39" t="s">
        <v>38</v>
      </c>
      <c r="R39" t="s">
        <v>39</v>
      </c>
      <c r="S39" t="s">
        <v>62</v>
      </c>
      <c r="T39" t="s">
        <v>39</v>
      </c>
      <c r="U39" t="s">
        <v>120</v>
      </c>
      <c r="V39" t="s">
        <v>121</v>
      </c>
      <c r="W39" t="s">
        <v>147</v>
      </c>
    </row>
    <row r="40" spans="1:23" x14ac:dyDescent="0.25">
      <c r="A40" t="s">
        <v>148</v>
      </c>
      <c r="B40" t="s">
        <v>149</v>
      </c>
      <c r="C40" t="s">
        <v>25</v>
      </c>
      <c r="D40" t="s">
        <v>26</v>
      </c>
      <c r="E40" t="s">
        <v>89</v>
      </c>
      <c r="G40" t="s">
        <v>28</v>
      </c>
      <c r="H40" t="s">
        <v>85</v>
      </c>
      <c r="I40" t="s">
        <v>66</v>
      </c>
      <c r="J40" t="s">
        <v>82</v>
      </c>
      <c r="K40" t="s">
        <v>67</v>
      </c>
      <c r="L40" t="s">
        <v>33</v>
      </c>
      <c r="M40" t="s">
        <v>68</v>
      </c>
      <c r="N40" t="s">
        <v>35</v>
      </c>
      <c r="O40" t="s">
        <v>36</v>
      </c>
      <c r="P40" t="s">
        <v>37</v>
      </c>
      <c r="Q40" t="s">
        <v>38</v>
      </c>
      <c r="R40" t="s">
        <v>39</v>
      </c>
      <c r="S40" t="s">
        <v>62</v>
      </c>
      <c r="T40" t="s">
        <v>39</v>
      </c>
      <c r="U40" t="s">
        <v>120</v>
      </c>
      <c r="V40" t="s">
        <v>121</v>
      </c>
      <c r="W40" t="s">
        <v>147</v>
      </c>
    </row>
    <row r="41" spans="1:23" x14ac:dyDescent="0.25">
      <c r="A41" t="s">
        <v>150</v>
      </c>
      <c r="B41" t="s">
        <v>151</v>
      </c>
      <c r="C41" t="s">
        <v>115</v>
      </c>
      <c r="D41" t="s">
        <v>26</v>
      </c>
      <c r="E41" t="s">
        <v>116</v>
      </c>
      <c r="F41" t="s">
        <v>152</v>
      </c>
      <c r="G41" t="s">
        <v>46</v>
      </c>
      <c r="H41" t="s">
        <v>29</v>
      </c>
      <c r="I41" t="s">
        <v>66</v>
      </c>
      <c r="J41" t="s">
        <v>116</v>
      </c>
      <c r="K41" t="s">
        <v>48</v>
      </c>
      <c r="L41" t="s">
        <v>33</v>
      </c>
      <c r="M41" t="s">
        <v>68</v>
      </c>
      <c r="N41" t="s">
        <v>96</v>
      </c>
      <c r="O41" t="s">
        <v>36</v>
      </c>
      <c r="P41" t="s">
        <v>37</v>
      </c>
      <c r="Q41" t="s">
        <v>38</v>
      </c>
      <c r="R41" t="s">
        <v>39</v>
      </c>
      <c r="S41" t="s">
        <v>62</v>
      </c>
      <c r="T41" t="s">
        <v>39</v>
      </c>
      <c r="U41" t="s">
        <v>120</v>
      </c>
      <c r="V41" t="s">
        <v>121</v>
      </c>
      <c r="W41" t="s">
        <v>147</v>
      </c>
    </row>
    <row r="42" spans="1:23" hidden="1" x14ac:dyDescent="0.25">
      <c r="A42" t="s">
        <v>153</v>
      </c>
      <c r="B42" t="s">
        <v>154</v>
      </c>
      <c r="C42" t="s">
        <v>25</v>
      </c>
      <c r="D42" t="s">
        <v>26</v>
      </c>
      <c r="E42" t="s">
        <v>134</v>
      </c>
      <c r="F42" t="s">
        <v>155</v>
      </c>
      <c r="G42" t="s">
        <v>28</v>
      </c>
      <c r="H42" t="s">
        <v>85</v>
      </c>
      <c r="I42" t="s">
        <v>66</v>
      </c>
      <c r="J42" t="s">
        <v>82</v>
      </c>
      <c r="K42" t="s">
        <v>67</v>
      </c>
      <c r="L42" t="s">
        <v>33</v>
      </c>
      <c r="M42" t="s">
        <v>68</v>
      </c>
      <c r="N42" t="s">
        <v>35</v>
      </c>
      <c r="O42" t="s">
        <v>36</v>
      </c>
      <c r="P42" t="s">
        <v>37</v>
      </c>
      <c r="Q42" t="s">
        <v>38</v>
      </c>
      <c r="R42" t="s">
        <v>39</v>
      </c>
      <c r="S42" t="s">
        <v>68</v>
      </c>
      <c r="T42" t="s">
        <v>39</v>
      </c>
      <c r="U42" t="s">
        <v>120</v>
      </c>
      <c r="V42" t="s">
        <v>121</v>
      </c>
      <c r="W42" t="s">
        <v>156</v>
      </c>
    </row>
    <row r="43" spans="1:23" x14ac:dyDescent="0.25">
      <c r="A43" t="s">
        <v>157</v>
      </c>
      <c r="B43" t="s">
        <v>158</v>
      </c>
      <c r="C43" t="s">
        <v>25</v>
      </c>
      <c r="D43" t="s">
        <v>26</v>
      </c>
      <c r="E43" t="s">
        <v>79</v>
      </c>
      <c r="F43" t="s">
        <v>159</v>
      </c>
      <c r="G43" t="s">
        <v>28</v>
      </c>
      <c r="H43" t="s">
        <v>85</v>
      </c>
      <c r="I43" t="s">
        <v>66</v>
      </c>
      <c r="J43" t="s">
        <v>82</v>
      </c>
      <c r="K43" t="s">
        <v>67</v>
      </c>
      <c r="L43" t="s">
        <v>33</v>
      </c>
      <c r="M43" t="s">
        <v>68</v>
      </c>
      <c r="N43" t="s">
        <v>96</v>
      </c>
      <c r="O43" t="s">
        <v>36</v>
      </c>
      <c r="P43" t="s">
        <v>37</v>
      </c>
      <c r="Q43" t="s">
        <v>38</v>
      </c>
      <c r="R43" t="s">
        <v>39</v>
      </c>
      <c r="S43" t="s">
        <v>62</v>
      </c>
      <c r="T43" t="s">
        <v>39</v>
      </c>
      <c r="U43" t="s">
        <v>120</v>
      </c>
      <c r="V43" t="s">
        <v>121</v>
      </c>
      <c r="W43" t="s">
        <v>156</v>
      </c>
    </row>
    <row r="44" spans="1:23" x14ac:dyDescent="0.25">
      <c r="A44" t="s">
        <v>160</v>
      </c>
      <c r="B44" t="s">
        <v>161</v>
      </c>
      <c r="C44" t="s">
        <v>25</v>
      </c>
      <c r="D44" t="s">
        <v>26</v>
      </c>
      <c r="E44" t="s">
        <v>79</v>
      </c>
      <c r="F44" t="s">
        <v>159</v>
      </c>
      <c r="G44" t="s">
        <v>28</v>
      </c>
      <c r="H44" t="s">
        <v>85</v>
      </c>
      <c r="I44" t="s">
        <v>66</v>
      </c>
      <c r="J44" t="s">
        <v>82</v>
      </c>
      <c r="K44" t="s">
        <v>67</v>
      </c>
      <c r="L44" t="s">
        <v>33</v>
      </c>
      <c r="M44" t="s">
        <v>68</v>
      </c>
      <c r="N44" t="s">
        <v>35</v>
      </c>
      <c r="O44" t="s">
        <v>36</v>
      </c>
      <c r="P44" t="s">
        <v>37</v>
      </c>
      <c r="Q44" t="s">
        <v>38</v>
      </c>
      <c r="R44" t="s">
        <v>39</v>
      </c>
      <c r="S44" t="s">
        <v>62</v>
      </c>
      <c r="T44" t="s">
        <v>39</v>
      </c>
      <c r="U44" t="s">
        <v>120</v>
      </c>
      <c r="V44" t="s">
        <v>121</v>
      </c>
      <c r="W44" t="s">
        <v>156</v>
      </c>
    </row>
    <row r="45" spans="1:23" x14ac:dyDescent="0.25">
      <c r="A45" t="s">
        <v>162</v>
      </c>
      <c r="B45" t="s">
        <v>163</v>
      </c>
      <c r="C45" t="s">
        <v>25</v>
      </c>
      <c r="D45" t="s">
        <v>26</v>
      </c>
      <c r="E45" t="s">
        <v>79</v>
      </c>
      <c r="F45" t="s">
        <v>164</v>
      </c>
      <c r="G45" t="s">
        <v>46</v>
      </c>
      <c r="H45" t="s">
        <v>165</v>
      </c>
      <c r="I45" t="s">
        <v>66</v>
      </c>
      <c r="J45" t="s">
        <v>82</v>
      </c>
      <c r="K45" t="s">
        <v>67</v>
      </c>
      <c r="L45" t="s">
        <v>33</v>
      </c>
      <c r="M45" t="s">
        <v>68</v>
      </c>
      <c r="N45" t="s">
        <v>96</v>
      </c>
      <c r="O45" t="s">
        <v>36</v>
      </c>
      <c r="P45" t="s">
        <v>37</v>
      </c>
      <c r="Q45" t="s">
        <v>38</v>
      </c>
      <c r="R45" t="s">
        <v>39</v>
      </c>
      <c r="S45" t="s">
        <v>62</v>
      </c>
      <c r="T45" t="s">
        <v>39</v>
      </c>
      <c r="U45" t="s">
        <v>120</v>
      </c>
      <c r="V45" t="s">
        <v>121</v>
      </c>
      <c r="W45" t="s">
        <v>147</v>
      </c>
    </row>
    <row r="46" spans="1:23" hidden="1" x14ac:dyDescent="0.25">
      <c r="A46" t="s">
        <v>166</v>
      </c>
      <c r="B46" t="s">
        <v>167</v>
      </c>
      <c r="C46" t="s">
        <v>25</v>
      </c>
      <c r="D46" t="s">
        <v>26</v>
      </c>
      <c r="E46" t="s">
        <v>168</v>
      </c>
      <c r="G46" t="s">
        <v>28</v>
      </c>
      <c r="H46" t="s">
        <v>85</v>
      </c>
      <c r="I46" t="s">
        <v>30</v>
      </c>
      <c r="J46" t="s">
        <v>169</v>
      </c>
      <c r="K46" t="s">
        <v>48</v>
      </c>
      <c r="L46" t="s">
        <v>33</v>
      </c>
      <c r="M46" t="s">
        <v>55</v>
      </c>
      <c r="N46" t="s">
        <v>96</v>
      </c>
      <c r="O46" t="s">
        <v>36</v>
      </c>
      <c r="P46" t="s">
        <v>37</v>
      </c>
      <c r="Q46" t="s">
        <v>38</v>
      </c>
      <c r="R46" t="s">
        <v>39</v>
      </c>
      <c r="S46" t="s">
        <v>55</v>
      </c>
      <c r="T46" t="s">
        <v>39</v>
      </c>
      <c r="U46" t="s">
        <v>120</v>
      </c>
      <c r="V46" t="s">
        <v>121</v>
      </c>
      <c r="W46" t="s">
        <v>147</v>
      </c>
    </row>
    <row r="47" spans="1:23" x14ac:dyDescent="0.25">
      <c r="A47" t="s">
        <v>170</v>
      </c>
      <c r="B47" t="s">
        <v>171</v>
      </c>
      <c r="C47" t="s">
        <v>25</v>
      </c>
      <c r="D47" t="s">
        <v>26</v>
      </c>
      <c r="E47" t="s">
        <v>89</v>
      </c>
      <c r="G47" t="s">
        <v>46</v>
      </c>
      <c r="H47" t="s">
        <v>85</v>
      </c>
      <c r="I47" t="s">
        <v>66</v>
      </c>
      <c r="J47" t="s">
        <v>82</v>
      </c>
      <c r="K47" t="s">
        <v>67</v>
      </c>
      <c r="L47" t="s">
        <v>33</v>
      </c>
      <c r="M47" t="s">
        <v>68</v>
      </c>
      <c r="N47" t="s">
        <v>96</v>
      </c>
      <c r="O47" t="s">
        <v>36</v>
      </c>
      <c r="P47" t="s">
        <v>37</v>
      </c>
      <c r="Q47" t="s">
        <v>38</v>
      </c>
      <c r="R47" t="s">
        <v>39</v>
      </c>
      <c r="S47" t="s">
        <v>62</v>
      </c>
      <c r="T47" t="s">
        <v>39</v>
      </c>
      <c r="U47" t="s">
        <v>120</v>
      </c>
      <c r="V47" t="s">
        <v>121</v>
      </c>
      <c r="W47" t="s">
        <v>147</v>
      </c>
    </row>
    <row r="48" spans="1:23" x14ac:dyDescent="0.25">
      <c r="A48" t="s">
        <v>172</v>
      </c>
      <c r="B48" t="s">
        <v>173</v>
      </c>
      <c r="C48" t="s">
        <v>25</v>
      </c>
      <c r="D48" t="s">
        <v>26</v>
      </c>
      <c r="E48" t="s">
        <v>79</v>
      </c>
      <c r="F48" t="s">
        <v>110</v>
      </c>
      <c r="G48" t="s">
        <v>28</v>
      </c>
      <c r="H48" t="s">
        <v>85</v>
      </c>
      <c r="I48" t="s">
        <v>66</v>
      </c>
      <c r="J48" t="s">
        <v>82</v>
      </c>
      <c r="K48" t="s">
        <v>67</v>
      </c>
      <c r="L48" t="s">
        <v>33</v>
      </c>
      <c r="M48" t="s">
        <v>68</v>
      </c>
      <c r="N48" t="s">
        <v>127</v>
      </c>
      <c r="O48" t="s">
        <v>36</v>
      </c>
      <c r="P48" t="s">
        <v>37</v>
      </c>
      <c r="Q48" t="s">
        <v>38</v>
      </c>
      <c r="R48" t="s">
        <v>39</v>
      </c>
      <c r="S48" t="s">
        <v>62</v>
      </c>
      <c r="T48" t="s">
        <v>39</v>
      </c>
      <c r="U48" t="s">
        <v>120</v>
      </c>
      <c r="V48" t="s">
        <v>121</v>
      </c>
      <c r="W48" t="s">
        <v>147</v>
      </c>
    </row>
    <row r="49" spans="1:23" x14ac:dyDescent="0.25">
      <c r="A49" t="s">
        <v>174</v>
      </c>
      <c r="B49" t="s">
        <v>175</v>
      </c>
      <c r="C49" t="s">
        <v>25</v>
      </c>
      <c r="D49" t="s">
        <v>26</v>
      </c>
      <c r="E49" t="s">
        <v>79</v>
      </c>
      <c r="F49" t="s">
        <v>110</v>
      </c>
      <c r="G49" t="s">
        <v>46</v>
      </c>
      <c r="H49" t="s">
        <v>85</v>
      </c>
      <c r="I49" t="s">
        <v>66</v>
      </c>
      <c r="J49" t="s">
        <v>82</v>
      </c>
      <c r="K49" t="s">
        <v>67</v>
      </c>
      <c r="L49" t="s">
        <v>33</v>
      </c>
      <c r="M49" t="s">
        <v>68</v>
      </c>
      <c r="N49" t="s">
        <v>127</v>
      </c>
      <c r="O49" t="s">
        <v>36</v>
      </c>
      <c r="P49" t="s">
        <v>37</v>
      </c>
      <c r="Q49" t="s">
        <v>38</v>
      </c>
      <c r="R49" t="s">
        <v>39</v>
      </c>
      <c r="S49" t="s">
        <v>62</v>
      </c>
      <c r="T49" t="s">
        <v>39</v>
      </c>
      <c r="U49" t="s">
        <v>120</v>
      </c>
      <c r="V49" t="s">
        <v>121</v>
      </c>
      <c r="W49" t="s">
        <v>147</v>
      </c>
    </row>
    <row r="50" spans="1:23" x14ac:dyDescent="0.25">
      <c r="A50" t="s">
        <v>176</v>
      </c>
      <c r="B50" t="s">
        <v>177</v>
      </c>
      <c r="C50" t="s">
        <v>25</v>
      </c>
      <c r="D50" t="s">
        <v>26</v>
      </c>
      <c r="E50" t="s">
        <v>79</v>
      </c>
      <c r="F50" t="s">
        <v>178</v>
      </c>
      <c r="G50" t="s">
        <v>46</v>
      </c>
      <c r="H50" t="s">
        <v>85</v>
      </c>
      <c r="I50" t="s">
        <v>66</v>
      </c>
      <c r="J50" t="s">
        <v>82</v>
      </c>
      <c r="K50" t="s">
        <v>67</v>
      </c>
      <c r="L50" t="s">
        <v>33</v>
      </c>
      <c r="M50" t="s">
        <v>68</v>
      </c>
      <c r="N50" t="s">
        <v>96</v>
      </c>
      <c r="O50" t="s">
        <v>36</v>
      </c>
      <c r="P50" t="s">
        <v>37</v>
      </c>
      <c r="Q50" t="s">
        <v>38</v>
      </c>
      <c r="R50" t="s">
        <v>39</v>
      </c>
      <c r="S50" t="s">
        <v>62</v>
      </c>
      <c r="T50" t="s">
        <v>39</v>
      </c>
      <c r="U50" t="s">
        <v>120</v>
      </c>
      <c r="V50" t="s">
        <v>121</v>
      </c>
      <c r="W50" t="s">
        <v>147</v>
      </c>
    </row>
    <row r="51" spans="1:23" x14ac:dyDescent="0.25">
      <c r="A51" t="s">
        <v>179</v>
      </c>
      <c r="B51" t="s">
        <v>180</v>
      </c>
      <c r="C51" t="s">
        <v>25</v>
      </c>
      <c r="D51" t="s">
        <v>26</v>
      </c>
      <c r="E51" t="s">
        <v>79</v>
      </c>
      <c r="F51" t="s">
        <v>181</v>
      </c>
      <c r="G51" t="s">
        <v>46</v>
      </c>
      <c r="H51" t="s">
        <v>85</v>
      </c>
      <c r="I51" t="s">
        <v>66</v>
      </c>
      <c r="J51" t="s">
        <v>82</v>
      </c>
      <c r="K51" t="s">
        <v>67</v>
      </c>
      <c r="L51" t="s">
        <v>33</v>
      </c>
      <c r="M51" t="s">
        <v>68</v>
      </c>
      <c r="N51" t="s">
        <v>96</v>
      </c>
      <c r="O51" t="s">
        <v>36</v>
      </c>
      <c r="P51" t="s">
        <v>37</v>
      </c>
      <c r="Q51" t="s">
        <v>38</v>
      </c>
      <c r="R51" t="s">
        <v>39</v>
      </c>
      <c r="S51" t="s">
        <v>62</v>
      </c>
      <c r="T51" t="s">
        <v>39</v>
      </c>
      <c r="U51" t="s">
        <v>120</v>
      </c>
      <c r="V51" t="s">
        <v>121</v>
      </c>
      <c r="W51" t="s">
        <v>147</v>
      </c>
    </row>
    <row r="52" spans="1:23" x14ac:dyDescent="0.25">
      <c r="A52" t="s">
        <v>182</v>
      </c>
      <c r="B52" t="s">
        <v>183</v>
      </c>
      <c r="C52" t="s">
        <v>25</v>
      </c>
      <c r="D52" t="s">
        <v>26</v>
      </c>
      <c r="E52" t="s">
        <v>89</v>
      </c>
      <c r="F52" t="s">
        <v>184</v>
      </c>
      <c r="G52" t="s">
        <v>46</v>
      </c>
      <c r="H52" t="s">
        <v>85</v>
      </c>
      <c r="I52" t="s">
        <v>66</v>
      </c>
      <c r="J52" t="s">
        <v>82</v>
      </c>
      <c r="K52" t="s">
        <v>67</v>
      </c>
      <c r="L52" t="s">
        <v>33</v>
      </c>
      <c r="M52" t="s">
        <v>68</v>
      </c>
      <c r="N52" t="s">
        <v>96</v>
      </c>
      <c r="O52" t="s">
        <v>36</v>
      </c>
      <c r="P52" t="s">
        <v>37</v>
      </c>
      <c r="Q52" t="s">
        <v>38</v>
      </c>
      <c r="R52" t="s">
        <v>39</v>
      </c>
      <c r="S52" t="s">
        <v>62</v>
      </c>
      <c r="T52" t="s">
        <v>39</v>
      </c>
      <c r="U52" t="s">
        <v>120</v>
      </c>
      <c r="V52" t="s">
        <v>121</v>
      </c>
      <c r="W52" t="s">
        <v>147</v>
      </c>
    </row>
    <row r="53" spans="1:23" x14ac:dyDescent="0.25">
      <c r="A53" t="s">
        <v>185</v>
      </c>
      <c r="B53" t="s">
        <v>186</v>
      </c>
      <c r="C53" t="s">
        <v>25</v>
      </c>
      <c r="D53" t="s">
        <v>26</v>
      </c>
      <c r="E53" t="s">
        <v>89</v>
      </c>
      <c r="F53" t="s">
        <v>187</v>
      </c>
      <c r="G53" t="s">
        <v>46</v>
      </c>
      <c r="H53" t="s">
        <v>85</v>
      </c>
      <c r="I53" t="s">
        <v>66</v>
      </c>
      <c r="J53" t="s">
        <v>82</v>
      </c>
      <c r="K53" t="s">
        <v>67</v>
      </c>
      <c r="L53" t="s">
        <v>33</v>
      </c>
      <c r="M53" t="s">
        <v>68</v>
      </c>
      <c r="N53" t="s">
        <v>96</v>
      </c>
      <c r="O53" t="s">
        <v>36</v>
      </c>
      <c r="P53" t="s">
        <v>37</v>
      </c>
      <c r="Q53" t="s">
        <v>38</v>
      </c>
      <c r="R53" t="s">
        <v>39</v>
      </c>
      <c r="S53" t="s">
        <v>62</v>
      </c>
      <c r="T53" t="s">
        <v>39</v>
      </c>
      <c r="U53" t="s">
        <v>120</v>
      </c>
      <c r="V53" t="s">
        <v>121</v>
      </c>
      <c r="W53" t="s">
        <v>147</v>
      </c>
    </row>
    <row r="54" spans="1:23" x14ac:dyDescent="0.25">
      <c r="A54" t="s">
        <v>188</v>
      </c>
      <c r="B54" t="s">
        <v>189</v>
      </c>
      <c r="C54" t="s">
        <v>115</v>
      </c>
      <c r="D54" t="s">
        <v>26</v>
      </c>
      <c r="E54" t="s">
        <v>116</v>
      </c>
      <c r="F54" t="s">
        <v>190</v>
      </c>
      <c r="G54" t="s">
        <v>46</v>
      </c>
      <c r="H54" t="s">
        <v>29</v>
      </c>
      <c r="I54" t="s">
        <v>66</v>
      </c>
      <c r="J54" t="s">
        <v>116</v>
      </c>
      <c r="K54" t="s">
        <v>48</v>
      </c>
      <c r="L54" t="s">
        <v>33</v>
      </c>
      <c r="M54" t="s">
        <v>68</v>
      </c>
      <c r="N54" t="s">
        <v>96</v>
      </c>
      <c r="O54" t="s">
        <v>36</v>
      </c>
      <c r="P54" t="s">
        <v>37</v>
      </c>
      <c r="Q54" t="s">
        <v>38</v>
      </c>
      <c r="R54" t="s">
        <v>39</v>
      </c>
      <c r="S54" t="s">
        <v>62</v>
      </c>
      <c r="T54" t="s">
        <v>39</v>
      </c>
      <c r="U54" t="s">
        <v>120</v>
      </c>
      <c r="V54" t="s">
        <v>121</v>
      </c>
      <c r="W54" t="s">
        <v>147</v>
      </c>
    </row>
    <row r="55" spans="1:23" x14ac:dyDescent="0.25">
      <c r="A55" t="s">
        <v>191</v>
      </c>
      <c r="B55" t="s">
        <v>192</v>
      </c>
      <c r="C55" t="s">
        <v>25</v>
      </c>
      <c r="D55" t="s">
        <v>26</v>
      </c>
      <c r="E55" t="s">
        <v>89</v>
      </c>
      <c r="F55" t="s">
        <v>193</v>
      </c>
      <c r="G55" t="s">
        <v>28</v>
      </c>
      <c r="H55" t="s">
        <v>85</v>
      </c>
      <c r="I55" t="s">
        <v>66</v>
      </c>
      <c r="J55" t="s">
        <v>82</v>
      </c>
      <c r="K55" t="s">
        <v>67</v>
      </c>
      <c r="L55" t="s">
        <v>33</v>
      </c>
      <c r="M55" t="s">
        <v>68</v>
      </c>
      <c r="N55" t="s">
        <v>35</v>
      </c>
      <c r="O55" t="s">
        <v>36</v>
      </c>
      <c r="P55" t="s">
        <v>37</v>
      </c>
      <c r="Q55" t="s">
        <v>38</v>
      </c>
      <c r="R55" t="s">
        <v>39</v>
      </c>
      <c r="S55" t="s">
        <v>62</v>
      </c>
      <c r="T55" t="s">
        <v>39</v>
      </c>
      <c r="U55" t="s">
        <v>120</v>
      </c>
      <c r="V55" t="s">
        <v>121</v>
      </c>
      <c r="W55" t="s">
        <v>194</v>
      </c>
    </row>
    <row r="56" spans="1:23" x14ac:dyDescent="0.25">
      <c r="A56" t="s">
        <v>191</v>
      </c>
      <c r="B56" t="s">
        <v>192</v>
      </c>
      <c r="C56" t="s">
        <v>25</v>
      </c>
      <c r="D56" t="s">
        <v>26</v>
      </c>
      <c r="E56" t="s">
        <v>89</v>
      </c>
      <c r="F56" t="s">
        <v>193</v>
      </c>
      <c r="G56" t="s">
        <v>28</v>
      </c>
      <c r="H56" t="s">
        <v>85</v>
      </c>
      <c r="I56" t="s">
        <v>66</v>
      </c>
      <c r="J56" t="s">
        <v>82</v>
      </c>
      <c r="K56" t="s">
        <v>54</v>
      </c>
      <c r="L56" t="s">
        <v>33</v>
      </c>
      <c r="M56" t="s">
        <v>68</v>
      </c>
      <c r="N56" t="s">
        <v>35</v>
      </c>
      <c r="O56" t="s">
        <v>36</v>
      </c>
      <c r="P56" t="s">
        <v>37</v>
      </c>
      <c r="Q56" t="s">
        <v>38</v>
      </c>
      <c r="R56" t="s">
        <v>39</v>
      </c>
      <c r="S56" t="s">
        <v>62</v>
      </c>
      <c r="T56" t="s">
        <v>39</v>
      </c>
      <c r="U56" t="s">
        <v>120</v>
      </c>
      <c r="V56" t="s">
        <v>121</v>
      </c>
      <c r="W56" t="s">
        <v>194</v>
      </c>
    </row>
    <row r="57" spans="1:23" x14ac:dyDescent="0.25">
      <c r="A57" t="s">
        <v>195</v>
      </c>
      <c r="B57" t="s">
        <v>196</v>
      </c>
      <c r="C57" t="s">
        <v>115</v>
      </c>
      <c r="D57" t="s">
        <v>26</v>
      </c>
      <c r="E57" t="s">
        <v>116</v>
      </c>
      <c r="F57" t="s">
        <v>197</v>
      </c>
      <c r="G57" t="s">
        <v>46</v>
      </c>
      <c r="H57" t="s">
        <v>85</v>
      </c>
      <c r="I57" t="s">
        <v>66</v>
      </c>
      <c r="J57" t="s">
        <v>116</v>
      </c>
      <c r="K57" t="s">
        <v>48</v>
      </c>
      <c r="L57" t="s">
        <v>33</v>
      </c>
      <c r="M57" t="s">
        <v>68</v>
      </c>
      <c r="N57" t="s">
        <v>96</v>
      </c>
      <c r="O57" t="s">
        <v>36</v>
      </c>
      <c r="P57" t="s">
        <v>37</v>
      </c>
      <c r="Q57" t="s">
        <v>38</v>
      </c>
      <c r="R57" t="s">
        <v>39</v>
      </c>
      <c r="S57" t="s">
        <v>62</v>
      </c>
      <c r="T57" t="s">
        <v>39</v>
      </c>
      <c r="U57" t="s">
        <v>120</v>
      </c>
      <c r="V57" t="s">
        <v>121</v>
      </c>
      <c r="W57" t="s">
        <v>147</v>
      </c>
    </row>
    <row r="58" spans="1:23" x14ac:dyDescent="0.25">
      <c r="A58" t="s">
        <v>198</v>
      </c>
      <c r="B58" t="s">
        <v>199</v>
      </c>
      <c r="C58" t="s">
        <v>115</v>
      </c>
      <c r="D58" t="s">
        <v>26</v>
      </c>
      <c r="E58" t="s">
        <v>116</v>
      </c>
      <c r="F58" t="s">
        <v>200</v>
      </c>
      <c r="G58" t="s">
        <v>46</v>
      </c>
      <c r="H58" t="s">
        <v>85</v>
      </c>
      <c r="I58" t="s">
        <v>66</v>
      </c>
      <c r="J58" t="s">
        <v>116</v>
      </c>
      <c r="K58" t="s">
        <v>48</v>
      </c>
      <c r="L58" t="s">
        <v>33</v>
      </c>
      <c r="M58" t="s">
        <v>68</v>
      </c>
      <c r="N58" t="s">
        <v>96</v>
      </c>
      <c r="O58" t="s">
        <v>36</v>
      </c>
      <c r="P58" t="s">
        <v>37</v>
      </c>
      <c r="Q58" t="s">
        <v>38</v>
      </c>
      <c r="R58" t="s">
        <v>39</v>
      </c>
      <c r="S58" t="s">
        <v>62</v>
      </c>
      <c r="T58" t="s">
        <v>39</v>
      </c>
      <c r="U58" t="s">
        <v>120</v>
      </c>
      <c r="V58" t="s">
        <v>121</v>
      </c>
      <c r="W58" t="s">
        <v>147</v>
      </c>
    </row>
    <row r="59" spans="1:23" x14ac:dyDescent="0.25">
      <c r="A59" t="s">
        <v>201</v>
      </c>
      <c r="B59" t="s">
        <v>202</v>
      </c>
      <c r="C59" t="s">
        <v>115</v>
      </c>
      <c r="D59" t="s">
        <v>26</v>
      </c>
      <c r="E59" t="s">
        <v>116</v>
      </c>
      <c r="F59" t="s">
        <v>203</v>
      </c>
      <c r="G59" t="s">
        <v>28</v>
      </c>
      <c r="H59" t="s">
        <v>85</v>
      </c>
      <c r="I59" t="s">
        <v>66</v>
      </c>
      <c r="J59" t="s">
        <v>116</v>
      </c>
      <c r="K59" t="s">
        <v>48</v>
      </c>
      <c r="L59" t="s">
        <v>33</v>
      </c>
      <c r="M59" t="s">
        <v>68</v>
      </c>
      <c r="N59" t="s">
        <v>35</v>
      </c>
      <c r="O59" t="s">
        <v>36</v>
      </c>
      <c r="P59" t="s">
        <v>37</v>
      </c>
      <c r="Q59" t="s">
        <v>38</v>
      </c>
      <c r="R59" t="s">
        <v>39</v>
      </c>
      <c r="S59" t="s">
        <v>62</v>
      </c>
      <c r="T59" t="s">
        <v>39</v>
      </c>
      <c r="U59" t="s">
        <v>120</v>
      </c>
      <c r="V59" t="s">
        <v>121</v>
      </c>
      <c r="W59" t="s">
        <v>156</v>
      </c>
    </row>
    <row r="60" spans="1:23" x14ac:dyDescent="0.25">
      <c r="A60" t="s">
        <v>201</v>
      </c>
      <c r="B60" t="s">
        <v>202</v>
      </c>
      <c r="C60" t="s">
        <v>115</v>
      </c>
      <c r="D60" t="s">
        <v>26</v>
      </c>
      <c r="E60" t="s">
        <v>204</v>
      </c>
      <c r="G60" t="s">
        <v>28</v>
      </c>
      <c r="H60" t="s">
        <v>205</v>
      </c>
      <c r="I60" t="s">
        <v>206</v>
      </c>
      <c r="J60" t="s">
        <v>207</v>
      </c>
      <c r="K60" t="s">
        <v>208</v>
      </c>
      <c r="L60" t="s">
        <v>33</v>
      </c>
      <c r="M60" t="s">
        <v>68</v>
      </c>
      <c r="N60" t="s">
        <v>35</v>
      </c>
      <c r="O60" t="s">
        <v>36</v>
      </c>
      <c r="P60" t="s">
        <v>37</v>
      </c>
      <c r="Q60" t="s">
        <v>38</v>
      </c>
      <c r="R60" t="s">
        <v>39</v>
      </c>
      <c r="S60" t="s">
        <v>62</v>
      </c>
      <c r="T60" t="s">
        <v>39</v>
      </c>
      <c r="U60" t="s">
        <v>120</v>
      </c>
      <c r="V60" t="s">
        <v>121</v>
      </c>
      <c r="W60" t="s">
        <v>156</v>
      </c>
    </row>
    <row r="61" spans="1:23" x14ac:dyDescent="0.25">
      <c r="A61" t="s">
        <v>201</v>
      </c>
      <c r="B61" t="s">
        <v>202</v>
      </c>
      <c r="C61" t="s">
        <v>115</v>
      </c>
      <c r="D61" t="s">
        <v>26</v>
      </c>
      <c r="E61" t="s">
        <v>204</v>
      </c>
      <c r="G61" t="s">
        <v>28</v>
      </c>
      <c r="H61" t="s">
        <v>205</v>
      </c>
      <c r="I61" t="s">
        <v>206</v>
      </c>
      <c r="J61" t="s">
        <v>207</v>
      </c>
      <c r="K61" t="s">
        <v>54</v>
      </c>
      <c r="L61" t="s">
        <v>33</v>
      </c>
      <c r="M61" t="s">
        <v>68</v>
      </c>
      <c r="N61" t="s">
        <v>35</v>
      </c>
      <c r="O61" t="s">
        <v>36</v>
      </c>
      <c r="P61" t="s">
        <v>37</v>
      </c>
      <c r="Q61" t="s">
        <v>38</v>
      </c>
      <c r="R61" t="s">
        <v>39</v>
      </c>
      <c r="S61" t="s">
        <v>62</v>
      </c>
      <c r="T61" t="s">
        <v>39</v>
      </c>
      <c r="U61" t="s">
        <v>120</v>
      </c>
      <c r="V61" t="s">
        <v>121</v>
      </c>
      <c r="W61" t="s">
        <v>156</v>
      </c>
    </row>
    <row r="62" spans="1:23" x14ac:dyDescent="0.25">
      <c r="A62" t="s">
        <v>209</v>
      </c>
      <c r="B62" t="s">
        <v>210</v>
      </c>
      <c r="C62" t="s">
        <v>115</v>
      </c>
      <c r="D62" t="s">
        <v>26</v>
      </c>
      <c r="E62" t="s">
        <v>142</v>
      </c>
      <c r="F62" t="s">
        <v>211</v>
      </c>
      <c r="G62" t="s">
        <v>46</v>
      </c>
      <c r="H62" t="s">
        <v>85</v>
      </c>
      <c r="I62" t="s">
        <v>66</v>
      </c>
      <c r="J62" t="s">
        <v>143</v>
      </c>
      <c r="K62" t="s">
        <v>48</v>
      </c>
      <c r="L62" t="s">
        <v>33</v>
      </c>
      <c r="M62" t="s">
        <v>68</v>
      </c>
      <c r="N62" t="s">
        <v>96</v>
      </c>
      <c r="O62" t="s">
        <v>36</v>
      </c>
      <c r="P62" t="s">
        <v>37</v>
      </c>
      <c r="Q62" t="s">
        <v>38</v>
      </c>
      <c r="R62" t="s">
        <v>39</v>
      </c>
      <c r="S62" t="s">
        <v>62</v>
      </c>
      <c r="T62" t="s">
        <v>39</v>
      </c>
      <c r="U62" t="s">
        <v>120</v>
      </c>
      <c r="V62" t="s">
        <v>121</v>
      </c>
      <c r="W62" t="s">
        <v>212</v>
      </c>
    </row>
    <row r="63" spans="1:23" x14ac:dyDescent="0.25">
      <c r="A63" t="s">
        <v>209</v>
      </c>
      <c r="B63" t="s">
        <v>210</v>
      </c>
      <c r="C63" t="s">
        <v>115</v>
      </c>
      <c r="D63" t="s">
        <v>26</v>
      </c>
      <c r="E63" t="s">
        <v>142</v>
      </c>
      <c r="F63" t="s">
        <v>211</v>
      </c>
      <c r="G63" t="s">
        <v>46</v>
      </c>
      <c r="H63" t="s">
        <v>85</v>
      </c>
      <c r="I63" t="s">
        <v>66</v>
      </c>
      <c r="J63" t="s">
        <v>143</v>
      </c>
      <c r="K63" t="s">
        <v>213</v>
      </c>
      <c r="L63" t="s">
        <v>33</v>
      </c>
      <c r="M63" t="s">
        <v>68</v>
      </c>
      <c r="N63" t="s">
        <v>96</v>
      </c>
      <c r="O63" t="s">
        <v>36</v>
      </c>
      <c r="P63" t="s">
        <v>37</v>
      </c>
      <c r="Q63" t="s">
        <v>38</v>
      </c>
      <c r="R63" t="s">
        <v>39</v>
      </c>
      <c r="S63" t="s">
        <v>62</v>
      </c>
      <c r="T63" t="s">
        <v>39</v>
      </c>
      <c r="U63" t="s">
        <v>120</v>
      </c>
      <c r="V63" t="s">
        <v>121</v>
      </c>
      <c r="W63" t="s">
        <v>212</v>
      </c>
    </row>
    <row r="64" spans="1:23" x14ac:dyDescent="0.25">
      <c r="A64" t="s">
        <v>214</v>
      </c>
      <c r="B64" t="s">
        <v>215</v>
      </c>
      <c r="C64" t="s">
        <v>25</v>
      </c>
      <c r="D64" t="s">
        <v>26</v>
      </c>
      <c r="E64" t="s">
        <v>100</v>
      </c>
      <c r="F64" t="s">
        <v>216</v>
      </c>
      <c r="G64" t="s">
        <v>46</v>
      </c>
      <c r="H64" t="s">
        <v>85</v>
      </c>
      <c r="I64" t="s">
        <v>217</v>
      </c>
      <c r="J64" t="s">
        <v>102</v>
      </c>
      <c r="K64" t="s">
        <v>48</v>
      </c>
      <c r="L64" t="s">
        <v>33</v>
      </c>
      <c r="M64" t="s">
        <v>68</v>
      </c>
      <c r="N64" t="s">
        <v>96</v>
      </c>
      <c r="O64" t="s">
        <v>36</v>
      </c>
      <c r="P64" t="s">
        <v>37</v>
      </c>
      <c r="Q64" t="s">
        <v>38</v>
      </c>
      <c r="R64" t="s">
        <v>39</v>
      </c>
      <c r="S64" t="s">
        <v>62</v>
      </c>
      <c r="T64" t="s">
        <v>39</v>
      </c>
      <c r="U64" t="s">
        <v>120</v>
      </c>
      <c r="V64" t="s">
        <v>121</v>
      </c>
      <c r="W64" t="s">
        <v>212</v>
      </c>
    </row>
    <row r="65" spans="1:23" x14ac:dyDescent="0.25">
      <c r="A65" t="s">
        <v>214</v>
      </c>
      <c r="B65" t="s">
        <v>215</v>
      </c>
      <c r="C65" t="s">
        <v>25</v>
      </c>
      <c r="D65" t="s">
        <v>26</v>
      </c>
      <c r="E65" t="s">
        <v>89</v>
      </c>
      <c r="F65" t="s">
        <v>218</v>
      </c>
      <c r="G65" t="s">
        <v>28</v>
      </c>
      <c r="H65" t="s">
        <v>85</v>
      </c>
      <c r="I65" t="s">
        <v>66</v>
      </c>
      <c r="J65" t="s">
        <v>82</v>
      </c>
      <c r="K65" t="s">
        <v>67</v>
      </c>
      <c r="L65" t="s">
        <v>33</v>
      </c>
      <c r="M65" t="s">
        <v>68</v>
      </c>
      <c r="N65" t="s">
        <v>96</v>
      </c>
      <c r="O65" t="s">
        <v>36</v>
      </c>
      <c r="P65" t="s">
        <v>37</v>
      </c>
      <c r="Q65" t="s">
        <v>38</v>
      </c>
      <c r="R65" t="s">
        <v>39</v>
      </c>
      <c r="S65" t="s">
        <v>62</v>
      </c>
      <c r="T65" t="s">
        <v>39</v>
      </c>
      <c r="U65" t="s">
        <v>120</v>
      </c>
      <c r="V65" t="s">
        <v>121</v>
      </c>
      <c r="W65" t="s">
        <v>212</v>
      </c>
    </row>
    <row r="66" spans="1:23" x14ac:dyDescent="0.25">
      <c r="A66" t="s">
        <v>214</v>
      </c>
      <c r="B66" t="s">
        <v>215</v>
      </c>
      <c r="C66" t="s">
        <v>25</v>
      </c>
      <c r="D66" t="s">
        <v>26</v>
      </c>
      <c r="E66" t="s">
        <v>89</v>
      </c>
      <c r="F66" t="s">
        <v>218</v>
      </c>
      <c r="G66" t="s">
        <v>28</v>
      </c>
      <c r="H66" t="s">
        <v>85</v>
      </c>
      <c r="I66" t="s">
        <v>217</v>
      </c>
      <c r="J66" t="s">
        <v>82</v>
      </c>
      <c r="K66" t="s">
        <v>67</v>
      </c>
      <c r="L66" t="s">
        <v>33</v>
      </c>
      <c r="M66" t="s">
        <v>68</v>
      </c>
      <c r="N66" t="s">
        <v>96</v>
      </c>
      <c r="O66" t="s">
        <v>36</v>
      </c>
      <c r="P66" t="s">
        <v>37</v>
      </c>
      <c r="Q66" t="s">
        <v>38</v>
      </c>
      <c r="R66" t="s">
        <v>39</v>
      </c>
      <c r="S66" t="s">
        <v>62</v>
      </c>
      <c r="T66" t="s">
        <v>39</v>
      </c>
      <c r="U66" t="s">
        <v>120</v>
      </c>
      <c r="V66" t="s">
        <v>121</v>
      </c>
      <c r="W66" t="s">
        <v>212</v>
      </c>
    </row>
    <row r="67" spans="1:23" x14ac:dyDescent="0.25">
      <c r="A67" t="s">
        <v>219</v>
      </c>
      <c r="B67" t="s">
        <v>220</v>
      </c>
      <c r="C67" t="s">
        <v>25</v>
      </c>
      <c r="D67" t="s">
        <v>26</v>
      </c>
      <c r="E67" t="s">
        <v>221</v>
      </c>
      <c r="G67" t="s">
        <v>46</v>
      </c>
      <c r="H67" t="s">
        <v>85</v>
      </c>
      <c r="I67" t="s">
        <v>75</v>
      </c>
      <c r="J67" t="s">
        <v>221</v>
      </c>
      <c r="K67" t="s">
        <v>48</v>
      </c>
      <c r="L67" t="s">
        <v>33</v>
      </c>
      <c r="M67" t="s">
        <v>55</v>
      </c>
      <c r="N67" t="s">
        <v>127</v>
      </c>
      <c r="O67" t="s">
        <v>55</v>
      </c>
      <c r="P67" t="s">
        <v>96</v>
      </c>
      <c r="Q67" t="s">
        <v>38</v>
      </c>
      <c r="R67" t="s">
        <v>39</v>
      </c>
      <c r="S67" t="s">
        <v>62</v>
      </c>
      <c r="T67" t="s">
        <v>39</v>
      </c>
      <c r="U67" t="s">
        <v>120</v>
      </c>
      <c r="V67" t="s">
        <v>121</v>
      </c>
      <c r="W67" t="s">
        <v>212</v>
      </c>
    </row>
    <row r="68" spans="1:23" x14ac:dyDescent="0.25">
      <c r="A68" t="s">
        <v>222</v>
      </c>
      <c r="B68" t="s">
        <v>223</v>
      </c>
      <c r="C68" t="s">
        <v>115</v>
      </c>
      <c r="D68" t="s">
        <v>26</v>
      </c>
      <c r="E68" t="s">
        <v>134</v>
      </c>
      <c r="G68" t="s">
        <v>28</v>
      </c>
      <c r="H68" t="s">
        <v>81</v>
      </c>
      <c r="I68" t="s">
        <v>66</v>
      </c>
      <c r="J68" t="s">
        <v>82</v>
      </c>
      <c r="L68" t="s">
        <v>33</v>
      </c>
      <c r="M68" t="s">
        <v>68</v>
      </c>
      <c r="N68" t="s">
        <v>96</v>
      </c>
      <c r="O68" t="s">
        <v>36</v>
      </c>
      <c r="P68" t="s">
        <v>37</v>
      </c>
      <c r="Q68" t="s">
        <v>38</v>
      </c>
      <c r="R68" t="s">
        <v>39</v>
      </c>
      <c r="S68" t="s">
        <v>62</v>
      </c>
      <c r="T68" t="s">
        <v>39</v>
      </c>
      <c r="U68" t="s">
        <v>224</v>
      </c>
      <c r="V68" t="s">
        <v>225</v>
      </c>
      <c r="W68" t="s">
        <v>226</v>
      </c>
    </row>
    <row r="69" spans="1:23" x14ac:dyDescent="0.25">
      <c r="A69" t="s">
        <v>227</v>
      </c>
      <c r="B69" t="s">
        <v>228</v>
      </c>
      <c r="C69" t="s">
        <v>115</v>
      </c>
      <c r="D69" t="s">
        <v>26</v>
      </c>
      <c r="E69" t="s">
        <v>116</v>
      </c>
      <c r="F69" t="s">
        <v>229</v>
      </c>
      <c r="G69" t="s">
        <v>46</v>
      </c>
      <c r="H69" t="s">
        <v>85</v>
      </c>
      <c r="I69" t="s">
        <v>66</v>
      </c>
      <c r="J69" t="s">
        <v>116</v>
      </c>
      <c r="K69" t="s">
        <v>48</v>
      </c>
      <c r="L69" t="s">
        <v>33</v>
      </c>
      <c r="M69" t="s">
        <v>68</v>
      </c>
      <c r="N69" t="s">
        <v>96</v>
      </c>
      <c r="O69" t="s">
        <v>36</v>
      </c>
      <c r="P69" t="s">
        <v>37</v>
      </c>
      <c r="Q69" t="s">
        <v>38</v>
      </c>
      <c r="R69" t="s">
        <v>39</v>
      </c>
      <c r="S69" t="s">
        <v>62</v>
      </c>
      <c r="T69" t="s">
        <v>39</v>
      </c>
      <c r="U69" t="s">
        <v>224</v>
      </c>
      <c r="V69" t="s">
        <v>225</v>
      </c>
      <c r="W69" t="s">
        <v>226</v>
      </c>
    </row>
    <row r="70" spans="1:23" x14ac:dyDescent="0.25">
      <c r="A70" t="s">
        <v>230</v>
      </c>
      <c r="B70" t="s">
        <v>231</v>
      </c>
      <c r="C70" t="s">
        <v>25</v>
      </c>
      <c r="D70" t="s">
        <v>26</v>
      </c>
      <c r="E70" t="s">
        <v>79</v>
      </c>
      <c r="F70" t="s">
        <v>232</v>
      </c>
      <c r="G70" t="s">
        <v>28</v>
      </c>
      <c r="H70" t="s">
        <v>165</v>
      </c>
      <c r="I70" t="s">
        <v>66</v>
      </c>
      <c r="J70" t="s">
        <v>82</v>
      </c>
      <c r="K70" t="s">
        <v>54</v>
      </c>
      <c r="L70" t="s">
        <v>33</v>
      </c>
      <c r="M70" t="s">
        <v>68</v>
      </c>
      <c r="N70" t="s">
        <v>35</v>
      </c>
      <c r="O70" t="s">
        <v>36</v>
      </c>
      <c r="P70" t="s">
        <v>37</v>
      </c>
      <c r="Q70" t="s">
        <v>38</v>
      </c>
      <c r="R70" t="s">
        <v>39</v>
      </c>
      <c r="S70" t="s">
        <v>62</v>
      </c>
      <c r="T70" t="s">
        <v>39</v>
      </c>
      <c r="U70" t="s">
        <v>224</v>
      </c>
      <c r="V70" t="s">
        <v>225</v>
      </c>
      <c r="W70" t="s">
        <v>233</v>
      </c>
    </row>
    <row r="71" spans="1:23" x14ac:dyDescent="0.25">
      <c r="A71" t="s">
        <v>230</v>
      </c>
      <c r="B71" t="s">
        <v>231</v>
      </c>
      <c r="C71" t="s">
        <v>25</v>
      </c>
      <c r="D71" t="s">
        <v>26</v>
      </c>
      <c r="E71" t="s">
        <v>79</v>
      </c>
      <c r="F71" t="s">
        <v>232</v>
      </c>
      <c r="G71" t="s">
        <v>28</v>
      </c>
      <c r="H71" t="s">
        <v>165</v>
      </c>
      <c r="I71" t="s">
        <v>66</v>
      </c>
      <c r="J71" t="s">
        <v>82</v>
      </c>
      <c r="K71" t="s">
        <v>67</v>
      </c>
      <c r="L71" t="s">
        <v>33</v>
      </c>
      <c r="M71" t="s">
        <v>68</v>
      </c>
      <c r="N71" t="s">
        <v>35</v>
      </c>
      <c r="O71" t="s">
        <v>36</v>
      </c>
      <c r="P71" t="s">
        <v>37</v>
      </c>
      <c r="Q71" t="s">
        <v>38</v>
      </c>
      <c r="R71" t="s">
        <v>39</v>
      </c>
      <c r="S71" t="s">
        <v>62</v>
      </c>
      <c r="T71" t="s">
        <v>39</v>
      </c>
      <c r="U71" t="s">
        <v>224</v>
      </c>
      <c r="V71" t="s">
        <v>225</v>
      </c>
      <c r="W71" t="s">
        <v>233</v>
      </c>
    </row>
    <row r="72" spans="1:23" x14ac:dyDescent="0.25">
      <c r="A72" t="s">
        <v>234</v>
      </c>
      <c r="B72" t="s">
        <v>235</v>
      </c>
      <c r="C72" t="s">
        <v>25</v>
      </c>
      <c r="D72" t="s">
        <v>26</v>
      </c>
      <c r="E72" t="s">
        <v>89</v>
      </c>
      <c r="F72" t="s">
        <v>236</v>
      </c>
      <c r="G72" t="s">
        <v>46</v>
      </c>
      <c r="H72" t="s">
        <v>85</v>
      </c>
      <c r="I72" t="s">
        <v>66</v>
      </c>
      <c r="J72" t="s">
        <v>82</v>
      </c>
      <c r="K72" t="s">
        <v>67</v>
      </c>
      <c r="L72" t="s">
        <v>33</v>
      </c>
      <c r="M72" t="s">
        <v>68</v>
      </c>
      <c r="N72" t="s">
        <v>35</v>
      </c>
      <c r="O72" t="s">
        <v>36</v>
      </c>
      <c r="P72" t="s">
        <v>37</v>
      </c>
      <c r="Q72" t="s">
        <v>38</v>
      </c>
      <c r="R72" t="s">
        <v>39</v>
      </c>
      <c r="S72" t="s">
        <v>62</v>
      </c>
      <c r="T72" t="s">
        <v>39</v>
      </c>
      <c r="U72" t="s">
        <v>224</v>
      </c>
      <c r="V72" t="s">
        <v>225</v>
      </c>
      <c r="W72" t="s">
        <v>233</v>
      </c>
    </row>
    <row r="73" spans="1:23" x14ac:dyDescent="0.25">
      <c r="A73" t="s">
        <v>234</v>
      </c>
      <c r="B73" t="s">
        <v>235</v>
      </c>
      <c r="C73" t="s">
        <v>25</v>
      </c>
      <c r="D73" t="s">
        <v>26</v>
      </c>
      <c r="E73" t="s">
        <v>89</v>
      </c>
      <c r="F73" t="s">
        <v>236</v>
      </c>
      <c r="G73" t="s">
        <v>46</v>
      </c>
      <c r="H73" t="s">
        <v>85</v>
      </c>
      <c r="I73" t="s">
        <v>66</v>
      </c>
      <c r="J73" t="s">
        <v>82</v>
      </c>
      <c r="K73" t="s">
        <v>54</v>
      </c>
      <c r="L73" t="s">
        <v>33</v>
      </c>
      <c r="M73" t="s">
        <v>68</v>
      </c>
      <c r="N73" t="s">
        <v>35</v>
      </c>
      <c r="O73" t="s">
        <v>36</v>
      </c>
      <c r="P73" t="s">
        <v>37</v>
      </c>
      <c r="Q73" t="s">
        <v>38</v>
      </c>
      <c r="R73" t="s">
        <v>39</v>
      </c>
      <c r="S73" t="s">
        <v>62</v>
      </c>
      <c r="T73" t="s">
        <v>39</v>
      </c>
      <c r="U73" t="s">
        <v>224</v>
      </c>
      <c r="V73" t="s">
        <v>225</v>
      </c>
      <c r="W73" t="s">
        <v>233</v>
      </c>
    </row>
    <row r="74" spans="1:23" x14ac:dyDescent="0.25">
      <c r="A74" t="s">
        <v>237</v>
      </c>
      <c r="B74" t="s">
        <v>238</v>
      </c>
      <c r="C74" t="s">
        <v>25</v>
      </c>
      <c r="D74" t="s">
        <v>26</v>
      </c>
      <c r="E74" t="s">
        <v>89</v>
      </c>
      <c r="F74" t="s">
        <v>236</v>
      </c>
      <c r="G74" t="s">
        <v>46</v>
      </c>
      <c r="H74" t="s">
        <v>85</v>
      </c>
      <c r="I74" t="s">
        <v>66</v>
      </c>
      <c r="J74" t="s">
        <v>82</v>
      </c>
      <c r="K74" t="s">
        <v>54</v>
      </c>
      <c r="L74" t="s">
        <v>33</v>
      </c>
      <c r="M74" t="s">
        <v>68</v>
      </c>
      <c r="N74" t="s">
        <v>35</v>
      </c>
      <c r="O74" t="s">
        <v>36</v>
      </c>
      <c r="P74" t="s">
        <v>37</v>
      </c>
      <c r="Q74" t="s">
        <v>38</v>
      </c>
      <c r="R74" t="s">
        <v>39</v>
      </c>
      <c r="S74" t="s">
        <v>62</v>
      </c>
      <c r="T74" t="s">
        <v>39</v>
      </c>
      <c r="U74" t="s">
        <v>224</v>
      </c>
      <c r="V74" t="s">
        <v>225</v>
      </c>
      <c r="W74" t="s">
        <v>233</v>
      </c>
    </row>
    <row r="75" spans="1:23" x14ac:dyDescent="0.25">
      <c r="A75" t="s">
        <v>237</v>
      </c>
      <c r="B75" t="s">
        <v>238</v>
      </c>
      <c r="C75" t="s">
        <v>25</v>
      </c>
      <c r="D75" t="s">
        <v>26</v>
      </c>
      <c r="E75" t="s">
        <v>89</v>
      </c>
      <c r="F75" t="s">
        <v>236</v>
      </c>
      <c r="G75" t="s">
        <v>46</v>
      </c>
      <c r="H75" t="s">
        <v>85</v>
      </c>
      <c r="I75" t="s">
        <v>66</v>
      </c>
      <c r="J75" t="s">
        <v>82</v>
      </c>
      <c r="K75" t="s">
        <v>67</v>
      </c>
      <c r="L75" t="s">
        <v>33</v>
      </c>
      <c r="M75" t="s">
        <v>68</v>
      </c>
      <c r="N75" t="s">
        <v>35</v>
      </c>
      <c r="O75" t="s">
        <v>36</v>
      </c>
      <c r="P75" t="s">
        <v>37</v>
      </c>
      <c r="Q75" t="s">
        <v>38</v>
      </c>
      <c r="R75" t="s">
        <v>39</v>
      </c>
      <c r="S75" t="s">
        <v>62</v>
      </c>
      <c r="T75" t="s">
        <v>39</v>
      </c>
      <c r="U75" t="s">
        <v>224</v>
      </c>
      <c r="V75" t="s">
        <v>225</v>
      </c>
      <c r="W75" t="s">
        <v>233</v>
      </c>
    </row>
    <row r="76" spans="1:23" x14ac:dyDescent="0.25">
      <c r="A76" t="s">
        <v>239</v>
      </c>
      <c r="B76" t="s">
        <v>240</v>
      </c>
      <c r="C76" t="s">
        <v>25</v>
      </c>
      <c r="D76" t="s">
        <v>26</v>
      </c>
      <c r="E76" t="s">
        <v>89</v>
      </c>
      <c r="F76" t="s">
        <v>241</v>
      </c>
      <c r="G76" t="s">
        <v>46</v>
      </c>
      <c r="H76" t="s">
        <v>85</v>
      </c>
      <c r="I76" t="s">
        <v>66</v>
      </c>
      <c r="J76" t="s">
        <v>82</v>
      </c>
      <c r="K76" t="s">
        <v>67</v>
      </c>
      <c r="L76" t="s">
        <v>33</v>
      </c>
      <c r="M76" t="s">
        <v>68</v>
      </c>
      <c r="N76" t="s">
        <v>35</v>
      </c>
      <c r="O76" t="s">
        <v>36</v>
      </c>
      <c r="P76" t="s">
        <v>37</v>
      </c>
      <c r="Q76" t="s">
        <v>38</v>
      </c>
      <c r="R76" t="s">
        <v>39</v>
      </c>
      <c r="S76" t="s">
        <v>62</v>
      </c>
      <c r="T76" t="s">
        <v>39</v>
      </c>
      <c r="U76" t="s">
        <v>224</v>
      </c>
      <c r="V76" t="s">
        <v>225</v>
      </c>
      <c r="W76" t="s">
        <v>233</v>
      </c>
    </row>
    <row r="77" spans="1:23" x14ac:dyDescent="0.25">
      <c r="A77" t="s">
        <v>239</v>
      </c>
      <c r="B77" t="s">
        <v>240</v>
      </c>
      <c r="C77" t="s">
        <v>25</v>
      </c>
      <c r="D77" t="s">
        <v>26</v>
      </c>
      <c r="E77" t="s">
        <v>89</v>
      </c>
      <c r="F77" t="s">
        <v>241</v>
      </c>
      <c r="G77" t="s">
        <v>46</v>
      </c>
      <c r="H77" t="s">
        <v>85</v>
      </c>
      <c r="I77" t="s">
        <v>66</v>
      </c>
      <c r="J77" t="s">
        <v>82</v>
      </c>
      <c r="K77" t="s">
        <v>54</v>
      </c>
      <c r="L77" t="s">
        <v>33</v>
      </c>
      <c r="M77" t="s">
        <v>68</v>
      </c>
      <c r="N77" t="s">
        <v>35</v>
      </c>
      <c r="O77" t="s">
        <v>36</v>
      </c>
      <c r="P77" t="s">
        <v>37</v>
      </c>
      <c r="Q77" t="s">
        <v>38</v>
      </c>
      <c r="R77" t="s">
        <v>39</v>
      </c>
      <c r="S77" t="s">
        <v>62</v>
      </c>
      <c r="T77" t="s">
        <v>39</v>
      </c>
      <c r="U77" t="s">
        <v>224</v>
      </c>
      <c r="V77" t="s">
        <v>225</v>
      </c>
      <c r="W77" t="s">
        <v>233</v>
      </c>
    </row>
    <row r="78" spans="1:23" x14ac:dyDescent="0.25">
      <c r="A78" t="s">
        <v>242</v>
      </c>
      <c r="B78" t="s">
        <v>243</v>
      </c>
      <c r="C78" t="s">
        <v>25</v>
      </c>
      <c r="D78" t="s">
        <v>26</v>
      </c>
      <c r="E78" t="s">
        <v>134</v>
      </c>
      <c r="F78" t="s">
        <v>244</v>
      </c>
      <c r="G78" t="s">
        <v>46</v>
      </c>
      <c r="H78" t="s">
        <v>29</v>
      </c>
      <c r="I78" t="s">
        <v>66</v>
      </c>
      <c r="J78" t="s">
        <v>82</v>
      </c>
      <c r="K78" t="s">
        <v>54</v>
      </c>
      <c r="L78" t="s">
        <v>33</v>
      </c>
      <c r="M78" t="s">
        <v>68</v>
      </c>
      <c r="N78" t="s">
        <v>35</v>
      </c>
      <c r="O78" t="s">
        <v>36</v>
      </c>
      <c r="P78" t="s">
        <v>37</v>
      </c>
      <c r="Q78" t="s">
        <v>38</v>
      </c>
      <c r="R78" t="s">
        <v>39</v>
      </c>
      <c r="S78" t="s">
        <v>62</v>
      </c>
      <c r="T78" t="s">
        <v>39</v>
      </c>
      <c r="U78" t="s">
        <v>224</v>
      </c>
      <c r="V78" t="s">
        <v>225</v>
      </c>
      <c r="W78" t="s">
        <v>233</v>
      </c>
    </row>
    <row r="79" spans="1:23" x14ac:dyDescent="0.25">
      <c r="A79" t="s">
        <v>242</v>
      </c>
      <c r="B79" t="s">
        <v>243</v>
      </c>
      <c r="C79" t="s">
        <v>25</v>
      </c>
      <c r="D79" t="s">
        <v>26</v>
      </c>
      <c r="E79" t="s">
        <v>134</v>
      </c>
      <c r="F79" t="s">
        <v>244</v>
      </c>
      <c r="G79" t="s">
        <v>46</v>
      </c>
      <c r="H79" t="s">
        <v>29</v>
      </c>
      <c r="I79" t="s">
        <v>66</v>
      </c>
      <c r="J79" t="s">
        <v>82</v>
      </c>
      <c r="K79" t="s">
        <v>67</v>
      </c>
      <c r="L79" t="s">
        <v>33</v>
      </c>
      <c r="M79" t="s">
        <v>68</v>
      </c>
      <c r="N79" t="s">
        <v>35</v>
      </c>
      <c r="O79" t="s">
        <v>36</v>
      </c>
      <c r="P79" t="s">
        <v>37</v>
      </c>
      <c r="Q79" t="s">
        <v>38</v>
      </c>
      <c r="R79" t="s">
        <v>39</v>
      </c>
      <c r="S79" t="s">
        <v>62</v>
      </c>
      <c r="T79" t="s">
        <v>39</v>
      </c>
      <c r="U79" t="s">
        <v>224</v>
      </c>
      <c r="V79" t="s">
        <v>225</v>
      </c>
      <c r="W79" t="s">
        <v>233</v>
      </c>
    </row>
    <row r="80" spans="1:23" x14ac:dyDescent="0.25">
      <c r="A80" t="s">
        <v>245</v>
      </c>
      <c r="B80" t="s">
        <v>246</v>
      </c>
      <c r="C80" t="s">
        <v>115</v>
      </c>
      <c r="D80" t="s">
        <v>26</v>
      </c>
      <c r="E80" t="s">
        <v>134</v>
      </c>
      <c r="F80" t="s">
        <v>247</v>
      </c>
      <c r="G80" t="s">
        <v>46</v>
      </c>
      <c r="H80" t="s">
        <v>85</v>
      </c>
      <c r="I80" t="s">
        <v>66</v>
      </c>
      <c r="J80" t="s">
        <v>82</v>
      </c>
      <c r="K80" t="s">
        <v>67</v>
      </c>
      <c r="L80" t="s">
        <v>33</v>
      </c>
      <c r="M80" t="s">
        <v>55</v>
      </c>
      <c r="N80" t="s">
        <v>35</v>
      </c>
      <c r="O80" t="s">
        <v>36</v>
      </c>
      <c r="P80" t="s">
        <v>37</v>
      </c>
      <c r="Q80" t="s">
        <v>38</v>
      </c>
      <c r="R80" t="s">
        <v>39</v>
      </c>
      <c r="S80" t="s">
        <v>62</v>
      </c>
      <c r="T80" t="s">
        <v>39</v>
      </c>
      <c r="U80" t="s">
        <v>248</v>
      </c>
      <c r="V80" t="s">
        <v>249</v>
      </c>
      <c r="W80" t="s">
        <v>250</v>
      </c>
    </row>
    <row r="81" spans="1:23" x14ac:dyDescent="0.25">
      <c r="A81" t="s">
        <v>245</v>
      </c>
      <c r="B81" t="s">
        <v>246</v>
      </c>
      <c r="C81" t="s">
        <v>115</v>
      </c>
      <c r="D81" t="s">
        <v>26</v>
      </c>
      <c r="E81" t="s">
        <v>251</v>
      </c>
      <c r="F81" t="s">
        <v>252</v>
      </c>
      <c r="G81" t="s">
        <v>46</v>
      </c>
      <c r="H81" t="s">
        <v>85</v>
      </c>
      <c r="I81" t="s">
        <v>86</v>
      </c>
      <c r="J81" t="s">
        <v>253</v>
      </c>
      <c r="K81" t="s">
        <v>254</v>
      </c>
      <c r="L81" t="s">
        <v>33</v>
      </c>
      <c r="M81" t="s">
        <v>55</v>
      </c>
      <c r="N81" t="s">
        <v>35</v>
      </c>
      <c r="O81" t="s">
        <v>36</v>
      </c>
      <c r="P81" t="s">
        <v>37</v>
      </c>
      <c r="Q81" t="s">
        <v>38</v>
      </c>
      <c r="R81" t="s">
        <v>39</v>
      </c>
      <c r="S81" t="s">
        <v>62</v>
      </c>
      <c r="T81" t="s">
        <v>39</v>
      </c>
      <c r="U81" t="s">
        <v>248</v>
      </c>
      <c r="V81" t="s">
        <v>249</v>
      </c>
      <c r="W81" t="s">
        <v>250</v>
      </c>
    </row>
    <row r="82" spans="1:23" x14ac:dyDescent="0.25">
      <c r="A82" t="s">
        <v>255</v>
      </c>
      <c r="B82" t="s">
        <v>256</v>
      </c>
      <c r="C82" t="s">
        <v>115</v>
      </c>
      <c r="D82" t="s">
        <v>26</v>
      </c>
      <c r="E82" t="s">
        <v>251</v>
      </c>
      <c r="F82" t="s">
        <v>252</v>
      </c>
      <c r="G82" t="s">
        <v>46</v>
      </c>
      <c r="H82" t="s">
        <v>85</v>
      </c>
      <c r="I82" t="s">
        <v>86</v>
      </c>
      <c r="J82" t="s">
        <v>253</v>
      </c>
      <c r="K82" t="s">
        <v>254</v>
      </c>
      <c r="L82" t="s">
        <v>33</v>
      </c>
      <c r="M82" t="s">
        <v>55</v>
      </c>
      <c r="N82" t="s">
        <v>35</v>
      </c>
      <c r="O82" t="s">
        <v>36</v>
      </c>
      <c r="P82" t="s">
        <v>37</v>
      </c>
      <c r="Q82" t="s">
        <v>38</v>
      </c>
      <c r="R82" t="s">
        <v>39</v>
      </c>
      <c r="S82" t="s">
        <v>62</v>
      </c>
      <c r="T82" t="s">
        <v>39</v>
      </c>
      <c r="U82" t="s">
        <v>248</v>
      </c>
      <c r="V82" t="s">
        <v>249</v>
      </c>
      <c r="W82" t="s">
        <v>250</v>
      </c>
    </row>
    <row r="83" spans="1:23" x14ac:dyDescent="0.25">
      <c r="A83" t="s">
        <v>255</v>
      </c>
      <c r="B83" t="s">
        <v>256</v>
      </c>
      <c r="C83" t="s">
        <v>115</v>
      </c>
      <c r="D83" t="s">
        <v>26</v>
      </c>
      <c r="E83" t="s">
        <v>134</v>
      </c>
      <c r="F83" t="s">
        <v>257</v>
      </c>
      <c r="G83" t="s">
        <v>46</v>
      </c>
      <c r="H83" t="s">
        <v>85</v>
      </c>
      <c r="I83" t="s">
        <v>66</v>
      </c>
      <c r="J83" t="s">
        <v>82</v>
      </c>
      <c r="K83" t="s">
        <v>67</v>
      </c>
      <c r="L83" t="s">
        <v>33</v>
      </c>
      <c r="M83" t="s">
        <v>55</v>
      </c>
      <c r="N83" t="s">
        <v>35</v>
      </c>
      <c r="O83" t="s">
        <v>36</v>
      </c>
      <c r="P83" t="s">
        <v>37</v>
      </c>
      <c r="Q83" t="s">
        <v>38</v>
      </c>
      <c r="R83" t="s">
        <v>39</v>
      </c>
      <c r="S83" t="s">
        <v>62</v>
      </c>
      <c r="T83" t="s">
        <v>39</v>
      </c>
      <c r="U83" t="s">
        <v>248</v>
      </c>
      <c r="V83" t="s">
        <v>249</v>
      </c>
      <c r="W83" t="s">
        <v>250</v>
      </c>
    </row>
    <row r="84" spans="1:23" x14ac:dyDescent="0.25">
      <c r="A84" t="s">
        <v>258</v>
      </c>
      <c r="B84" t="s">
        <v>259</v>
      </c>
      <c r="C84" t="s">
        <v>115</v>
      </c>
      <c r="D84" t="s">
        <v>26</v>
      </c>
      <c r="E84" t="s">
        <v>134</v>
      </c>
      <c r="G84" t="s">
        <v>28</v>
      </c>
      <c r="H84" t="s">
        <v>85</v>
      </c>
      <c r="I84" t="s">
        <v>66</v>
      </c>
      <c r="J84" t="s">
        <v>82</v>
      </c>
      <c r="K84" t="s">
        <v>67</v>
      </c>
      <c r="L84" t="s">
        <v>33</v>
      </c>
      <c r="M84" t="s">
        <v>55</v>
      </c>
      <c r="N84" t="s">
        <v>35</v>
      </c>
      <c r="O84" t="s">
        <v>36</v>
      </c>
      <c r="P84" t="s">
        <v>37</v>
      </c>
      <c r="Q84" t="s">
        <v>38</v>
      </c>
      <c r="R84" t="s">
        <v>39</v>
      </c>
      <c r="S84" t="s">
        <v>62</v>
      </c>
      <c r="T84" t="s">
        <v>39</v>
      </c>
      <c r="U84" t="s">
        <v>248</v>
      </c>
      <c r="V84" t="s">
        <v>249</v>
      </c>
      <c r="W84" t="s">
        <v>250</v>
      </c>
    </row>
    <row r="85" spans="1:23" hidden="1" x14ac:dyDescent="0.25">
      <c r="A85" t="s">
        <v>260</v>
      </c>
      <c r="B85" t="s">
        <v>261</v>
      </c>
      <c r="C85" t="s">
        <v>25</v>
      </c>
      <c r="D85" t="s">
        <v>26</v>
      </c>
      <c r="E85" t="s">
        <v>251</v>
      </c>
      <c r="F85" t="s">
        <v>262</v>
      </c>
      <c r="G85" t="s">
        <v>28</v>
      </c>
      <c r="H85" t="s">
        <v>85</v>
      </c>
      <c r="I85" t="s">
        <v>86</v>
      </c>
      <c r="J85" t="s">
        <v>253</v>
      </c>
      <c r="K85" t="s">
        <v>254</v>
      </c>
      <c r="L85" t="s">
        <v>33</v>
      </c>
      <c r="M85" t="s">
        <v>55</v>
      </c>
      <c r="N85" t="s">
        <v>35</v>
      </c>
      <c r="O85" t="s">
        <v>36</v>
      </c>
      <c r="P85" t="s">
        <v>37</v>
      </c>
      <c r="Q85" t="s">
        <v>38</v>
      </c>
      <c r="R85" t="s">
        <v>39</v>
      </c>
      <c r="S85" t="s">
        <v>55</v>
      </c>
      <c r="T85" t="s">
        <v>39</v>
      </c>
      <c r="U85" t="s">
        <v>248</v>
      </c>
      <c r="V85" t="s">
        <v>249</v>
      </c>
      <c r="W85" t="s">
        <v>250</v>
      </c>
    </row>
    <row r="86" spans="1:23" x14ac:dyDescent="0.25">
      <c r="A86" t="s">
        <v>263</v>
      </c>
      <c r="B86" t="s">
        <v>264</v>
      </c>
      <c r="C86" t="s">
        <v>25</v>
      </c>
      <c r="D86" t="s">
        <v>26</v>
      </c>
      <c r="E86" t="s">
        <v>134</v>
      </c>
      <c r="G86" t="s">
        <v>46</v>
      </c>
      <c r="H86" t="s">
        <v>29</v>
      </c>
      <c r="I86" t="s">
        <v>66</v>
      </c>
      <c r="J86" t="s">
        <v>82</v>
      </c>
      <c r="K86" t="s">
        <v>67</v>
      </c>
      <c r="L86" t="s">
        <v>33</v>
      </c>
      <c r="M86" t="s">
        <v>34</v>
      </c>
      <c r="N86" t="s">
        <v>35</v>
      </c>
      <c r="O86" t="s">
        <v>36</v>
      </c>
      <c r="P86" t="s">
        <v>37</v>
      </c>
      <c r="Q86" t="s">
        <v>38</v>
      </c>
      <c r="R86" t="s">
        <v>39</v>
      </c>
      <c r="S86" t="s">
        <v>62</v>
      </c>
      <c r="T86" t="s">
        <v>39</v>
      </c>
      <c r="U86" t="s">
        <v>248</v>
      </c>
      <c r="V86" t="s">
        <v>249</v>
      </c>
      <c r="W86" t="s">
        <v>265</v>
      </c>
    </row>
    <row r="87" spans="1:23" x14ac:dyDescent="0.25">
      <c r="A87" t="s">
        <v>266</v>
      </c>
      <c r="B87" t="s">
        <v>267</v>
      </c>
      <c r="C87" t="s">
        <v>25</v>
      </c>
      <c r="D87" t="s">
        <v>26</v>
      </c>
      <c r="E87" t="s">
        <v>89</v>
      </c>
      <c r="F87" t="s">
        <v>268</v>
      </c>
      <c r="G87" t="s">
        <v>46</v>
      </c>
      <c r="H87" t="s">
        <v>29</v>
      </c>
      <c r="I87" t="s">
        <v>66</v>
      </c>
      <c r="J87" t="s">
        <v>82</v>
      </c>
      <c r="K87" t="s">
        <v>67</v>
      </c>
      <c r="L87" t="s">
        <v>33</v>
      </c>
      <c r="M87" t="s">
        <v>55</v>
      </c>
      <c r="N87" t="s">
        <v>35</v>
      </c>
      <c r="O87" t="s">
        <v>36</v>
      </c>
      <c r="P87" t="s">
        <v>37</v>
      </c>
      <c r="Q87" t="s">
        <v>38</v>
      </c>
      <c r="R87" t="s">
        <v>39</v>
      </c>
      <c r="S87" t="s">
        <v>62</v>
      </c>
      <c r="T87" t="s">
        <v>39</v>
      </c>
      <c r="U87" t="s">
        <v>248</v>
      </c>
      <c r="V87" t="s">
        <v>249</v>
      </c>
      <c r="W87" t="s">
        <v>265</v>
      </c>
    </row>
    <row r="88" spans="1:23" x14ac:dyDescent="0.25">
      <c r="A88" t="s">
        <v>269</v>
      </c>
      <c r="B88" t="s">
        <v>270</v>
      </c>
      <c r="C88" t="s">
        <v>271</v>
      </c>
      <c r="D88" t="s">
        <v>26</v>
      </c>
      <c r="E88" t="s">
        <v>272</v>
      </c>
      <c r="F88" t="s">
        <v>273</v>
      </c>
      <c r="G88" t="s">
        <v>28</v>
      </c>
      <c r="H88" t="s">
        <v>85</v>
      </c>
      <c r="I88" t="s">
        <v>274</v>
      </c>
      <c r="J88" t="s">
        <v>275</v>
      </c>
      <c r="K88" t="s">
        <v>254</v>
      </c>
      <c r="L88" t="s">
        <v>33</v>
      </c>
      <c r="M88" t="s">
        <v>68</v>
      </c>
      <c r="N88" t="s">
        <v>35</v>
      </c>
      <c r="O88" t="s">
        <v>36</v>
      </c>
      <c r="P88" t="s">
        <v>37</v>
      </c>
      <c r="Q88" t="s">
        <v>38</v>
      </c>
      <c r="R88" t="s">
        <v>39</v>
      </c>
      <c r="S88" t="s">
        <v>62</v>
      </c>
      <c r="T88" t="s">
        <v>39</v>
      </c>
      <c r="U88" t="s">
        <v>276</v>
      </c>
      <c r="V88" t="s">
        <v>277</v>
      </c>
      <c r="W88" t="s">
        <v>278</v>
      </c>
    </row>
    <row r="89" spans="1:23" x14ac:dyDescent="0.25">
      <c r="A89" t="s">
        <v>269</v>
      </c>
      <c r="B89" t="s">
        <v>270</v>
      </c>
      <c r="C89" t="s">
        <v>271</v>
      </c>
      <c r="D89" t="s">
        <v>26</v>
      </c>
      <c r="E89" t="s">
        <v>272</v>
      </c>
      <c r="F89" t="s">
        <v>273</v>
      </c>
      <c r="G89" t="s">
        <v>28</v>
      </c>
      <c r="H89" t="s">
        <v>85</v>
      </c>
      <c r="I89" t="s">
        <v>274</v>
      </c>
      <c r="J89" t="s">
        <v>275</v>
      </c>
      <c r="K89" t="s">
        <v>54</v>
      </c>
      <c r="L89" t="s">
        <v>33</v>
      </c>
      <c r="M89" t="s">
        <v>68</v>
      </c>
      <c r="N89" t="s">
        <v>35</v>
      </c>
      <c r="O89" t="s">
        <v>36</v>
      </c>
      <c r="P89" t="s">
        <v>37</v>
      </c>
      <c r="Q89" t="s">
        <v>38</v>
      </c>
      <c r="R89" t="s">
        <v>39</v>
      </c>
      <c r="S89" t="s">
        <v>62</v>
      </c>
      <c r="T89" t="s">
        <v>39</v>
      </c>
      <c r="U89" t="s">
        <v>276</v>
      </c>
      <c r="V89" t="s">
        <v>277</v>
      </c>
      <c r="W89" t="s">
        <v>278</v>
      </c>
    </row>
    <row r="90" spans="1:23" x14ac:dyDescent="0.25">
      <c r="A90" t="s">
        <v>279</v>
      </c>
      <c r="B90" t="s">
        <v>280</v>
      </c>
      <c r="C90" t="s">
        <v>271</v>
      </c>
      <c r="D90" t="s">
        <v>26</v>
      </c>
      <c r="E90" t="s">
        <v>126</v>
      </c>
      <c r="G90" t="s">
        <v>28</v>
      </c>
      <c r="H90" t="s">
        <v>85</v>
      </c>
      <c r="I90" t="s">
        <v>75</v>
      </c>
      <c r="J90" t="s">
        <v>126</v>
      </c>
      <c r="K90" t="s">
        <v>43</v>
      </c>
      <c r="L90" t="s">
        <v>33</v>
      </c>
      <c r="M90" t="s">
        <v>68</v>
      </c>
      <c r="N90" t="s">
        <v>35</v>
      </c>
      <c r="O90" t="s">
        <v>36</v>
      </c>
      <c r="P90" t="s">
        <v>37</v>
      </c>
      <c r="Q90" t="s">
        <v>38</v>
      </c>
      <c r="R90" t="s">
        <v>39</v>
      </c>
      <c r="S90" t="s">
        <v>62</v>
      </c>
      <c r="T90" t="s">
        <v>39</v>
      </c>
      <c r="U90" t="s">
        <v>276</v>
      </c>
      <c r="V90" t="s">
        <v>277</v>
      </c>
      <c r="W90" t="s">
        <v>278</v>
      </c>
    </row>
    <row r="91" spans="1:23" x14ac:dyDescent="0.25">
      <c r="A91" t="s">
        <v>279</v>
      </c>
      <c r="B91" t="s">
        <v>280</v>
      </c>
      <c r="C91" t="s">
        <v>271</v>
      </c>
      <c r="D91" t="s">
        <v>26</v>
      </c>
      <c r="E91" t="s">
        <v>126</v>
      </c>
      <c r="G91" t="s">
        <v>28</v>
      </c>
      <c r="H91" t="s">
        <v>85</v>
      </c>
      <c r="I91" t="s">
        <v>75</v>
      </c>
      <c r="J91" t="s">
        <v>126</v>
      </c>
      <c r="K91" t="s">
        <v>32</v>
      </c>
      <c r="L91" t="s">
        <v>33</v>
      </c>
      <c r="M91" t="s">
        <v>68</v>
      </c>
      <c r="N91" t="s">
        <v>35</v>
      </c>
      <c r="O91" t="s">
        <v>36</v>
      </c>
      <c r="P91" t="s">
        <v>37</v>
      </c>
      <c r="Q91" t="s">
        <v>38</v>
      </c>
      <c r="R91" t="s">
        <v>39</v>
      </c>
      <c r="S91" t="s">
        <v>62</v>
      </c>
      <c r="T91" t="s">
        <v>39</v>
      </c>
      <c r="U91" t="s">
        <v>276</v>
      </c>
      <c r="V91" t="s">
        <v>277</v>
      </c>
      <c r="W91" t="s">
        <v>278</v>
      </c>
    </row>
    <row r="92" spans="1:23" x14ac:dyDescent="0.25">
      <c r="A92" t="s">
        <v>281</v>
      </c>
      <c r="B92" t="s">
        <v>282</v>
      </c>
      <c r="C92" t="s">
        <v>271</v>
      </c>
      <c r="D92" t="s">
        <v>26</v>
      </c>
      <c r="E92" t="s">
        <v>283</v>
      </c>
      <c r="F92" t="s">
        <v>284</v>
      </c>
      <c r="G92" t="s">
        <v>28</v>
      </c>
      <c r="H92" t="s">
        <v>29</v>
      </c>
      <c r="I92" t="s">
        <v>274</v>
      </c>
      <c r="J92" t="s">
        <v>285</v>
      </c>
      <c r="K92" t="s">
        <v>48</v>
      </c>
      <c r="L92" t="s">
        <v>33</v>
      </c>
      <c r="M92" t="s">
        <v>68</v>
      </c>
      <c r="N92" t="s">
        <v>35</v>
      </c>
      <c r="O92" t="s">
        <v>36</v>
      </c>
      <c r="P92" t="s">
        <v>37</v>
      </c>
      <c r="Q92" t="s">
        <v>38</v>
      </c>
      <c r="R92" t="s">
        <v>39</v>
      </c>
      <c r="S92" t="s">
        <v>62</v>
      </c>
      <c r="T92" t="s">
        <v>39</v>
      </c>
      <c r="U92" t="s">
        <v>276</v>
      </c>
      <c r="V92" t="s">
        <v>277</v>
      </c>
      <c r="W92" t="s">
        <v>286</v>
      </c>
    </row>
    <row r="93" spans="1:23" x14ac:dyDescent="0.25">
      <c r="A93" t="s">
        <v>287</v>
      </c>
      <c r="B93" t="s">
        <v>288</v>
      </c>
      <c r="C93" t="s">
        <v>271</v>
      </c>
      <c r="D93" t="s">
        <v>26</v>
      </c>
      <c r="E93" t="s">
        <v>126</v>
      </c>
      <c r="G93" t="s">
        <v>28</v>
      </c>
      <c r="H93" t="s">
        <v>85</v>
      </c>
      <c r="I93" t="s">
        <v>75</v>
      </c>
      <c r="J93" t="s">
        <v>126</v>
      </c>
      <c r="K93" t="s">
        <v>43</v>
      </c>
      <c r="L93" t="s">
        <v>33</v>
      </c>
      <c r="M93" t="s">
        <v>68</v>
      </c>
      <c r="N93" t="s">
        <v>35</v>
      </c>
      <c r="O93" t="s">
        <v>36</v>
      </c>
      <c r="P93" t="s">
        <v>37</v>
      </c>
      <c r="Q93" t="s">
        <v>38</v>
      </c>
      <c r="R93" t="s">
        <v>39</v>
      </c>
      <c r="S93" t="s">
        <v>62</v>
      </c>
      <c r="T93" t="s">
        <v>39</v>
      </c>
      <c r="U93" t="s">
        <v>276</v>
      </c>
      <c r="V93" t="s">
        <v>277</v>
      </c>
      <c r="W93" t="s">
        <v>289</v>
      </c>
    </row>
    <row r="94" spans="1:23" x14ac:dyDescent="0.25">
      <c r="A94" t="s">
        <v>287</v>
      </c>
      <c r="B94" t="s">
        <v>288</v>
      </c>
      <c r="C94" t="s">
        <v>271</v>
      </c>
      <c r="D94" t="s">
        <v>26</v>
      </c>
      <c r="E94" t="s">
        <v>126</v>
      </c>
      <c r="G94" t="s">
        <v>28</v>
      </c>
      <c r="H94" t="s">
        <v>85</v>
      </c>
      <c r="I94" t="s">
        <v>75</v>
      </c>
      <c r="J94" t="s">
        <v>126</v>
      </c>
      <c r="K94" t="s">
        <v>32</v>
      </c>
      <c r="L94" t="s">
        <v>33</v>
      </c>
      <c r="M94" t="s">
        <v>68</v>
      </c>
      <c r="N94" t="s">
        <v>35</v>
      </c>
      <c r="O94" t="s">
        <v>36</v>
      </c>
      <c r="P94" t="s">
        <v>37</v>
      </c>
      <c r="Q94" t="s">
        <v>38</v>
      </c>
      <c r="R94" t="s">
        <v>39</v>
      </c>
      <c r="S94" t="s">
        <v>62</v>
      </c>
      <c r="T94" t="s">
        <v>39</v>
      </c>
      <c r="U94" t="s">
        <v>276</v>
      </c>
      <c r="V94" t="s">
        <v>277</v>
      </c>
      <c r="W94" t="s">
        <v>289</v>
      </c>
    </row>
    <row r="95" spans="1:23" hidden="1" x14ac:dyDescent="0.25">
      <c r="A95" t="s">
        <v>290</v>
      </c>
      <c r="B95" t="s">
        <v>291</v>
      </c>
      <c r="C95" t="s">
        <v>25</v>
      </c>
      <c r="D95" t="s">
        <v>26</v>
      </c>
      <c r="E95" t="s">
        <v>204</v>
      </c>
      <c r="G95" t="s">
        <v>28</v>
      </c>
      <c r="H95" t="s">
        <v>205</v>
      </c>
      <c r="I95" t="s">
        <v>206</v>
      </c>
      <c r="J95" t="s">
        <v>207</v>
      </c>
      <c r="K95" t="s">
        <v>208</v>
      </c>
      <c r="L95" t="s">
        <v>33</v>
      </c>
      <c r="M95" t="s">
        <v>55</v>
      </c>
      <c r="N95" t="s">
        <v>35</v>
      </c>
      <c r="O95" t="s">
        <v>36</v>
      </c>
      <c r="P95" t="s">
        <v>37</v>
      </c>
      <c r="Q95" t="s">
        <v>38</v>
      </c>
      <c r="R95" t="s">
        <v>39</v>
      </c>
      <c r="S95" t="s">
        <v>55</v>
      </c>
      <c r="T95" t="s">
        <v>39</v>
      </c>
      <c r="U95" t="s">
        <v>248</v>
      </c>
      <c r="V95" t="s">
        <v>249</v>
      </c>
      <c r="W95" t="s">
        <v>292</v>
      </c>
    </row>
    <row r="96" spans="1:23" x14ac:dyDescent="0.25">
      <c r="A96" t="s">
        <v>293</v>
      </c>
      <c r="B96" t="s">
        <v>294</v>
      </c>
      <c r="C96" t="s">
        <v>115</v>
      </c>
      <c r="D96" t="s">
        <v>26</v>
      </c>
      <c r="E96" t="s">
        <v>134</v>
      </c>
      <c r="F96" t="s">
        <v>295</v>
      </c>
      <c r="G96" t="s">
        <v>28</v>
      </c>
      <c r="H96" t="s">
        <v>29</v>
      </c>
      <c r="I96" t="s">
        <v>66</v>
      </c>
      <c r="J96" t="s">
        <v>82</v>
      </c>
      <c r="K96" t="s">
        <v>67</v>
      </c>
      <c r="L96" t="s">
        <v>33</v>
      </c>
      <c r="M96" t="s">
        <v>68</v>
      </c>
      <c r="N96" t="s">
        <v>35</v>
      </c>
      <c r="O96" t="s">
        <v>36</v>
      </c>
      <c r="P96" t="s">
        <v>37</v>
      </c>
      <c r="Q96" t="s">
        <v>38</v>
      </c>
      <c r="R96" t="s">
        <v>39</v>
      </c>
      <c r="S96" t="s">
        <v>62</v>
      </c>
      <c r="T96" t="s">
        <v>39</v>
      </c>
      <c r="U96" t="s">
        <v>296</v>
      </c>
      <c r="V96" t="s">
        <v>297</v>
      </c>
      <c r="W96" t="s">
        <v>298</v>
      </c>
    </row>
    <row r="97" spans="1:23" x14ac:dyDescent="0.25">
      <c r="A97" t="s">
        <v>299</v>
      </c>
      <c r="B97" t="s">
        <v>300</v>
      </c>
      <c r="C97" t="s">
        <v>115</v>
      </c>
      <c r="D97" t="s">
        <v>26</v>
      </c>
      <c r="E97" t="s">
        <v>301</v>
      </c>
      <c r="F97" t="s">
        <v>302</v>
      </c>
      <c r="G97" t="s">
        <v>46</v>
      </c>
      <c r="H97" t="s">
        <v>29</v>
      </c>
      <c r="I97" t="s">
        <v>217</v>
      </c>
      <c r="J97" t="s">
        <v>301</v>
      </c>
      <c r="L97" t="s">
        <v>33</v>
      </c>
      <c r="M97" t="s">
        <v>68</v>
      </c>
      <c r="N97" t="s">
        <v>35</v>
      </c>
      <c r="O97" t="s">
        <v>36</v>
      </c>
      <c r="P97" t="s">
        <v>37</v>
      </c>
      <c r="Q97" t="s">
        <v>38</v>
      </c>
      <c r="R97" t="s">
        <v>39</v>
      </c>
      <c r="S97" t="s">
        <v>62</v>
      </c>
      <c r="T97" t="s">
        <v>39</v>
      </c>
      <c r="U97" t="s">
        <v>296</v>
      </c>
      <c r="V97" t="s">
        <v>297</v>
      </c>
      <c r="W97" t="s">
        <v>298</v>
      </c>
    </row>
    <row r="98" spans="1:23" x14ac:dyDescent="0.25">
      <c r="A98" t="s">
        <v>303</v>
      </c>
      <c r="B98" t="s">
        <v>304</v>
      </c>
      <c r="C98" t="s">
        <v>25</v>
      </c>
      <c r="D98" t="s">
        <v>26</v>
      </c>
      <c r="E98" t="s">
        <v>301</v>
      </c>
      <c r="F98" t="s">
        <v>305</v>
      </c>
      <c r="G98" t="s">
        <v>28</v>
      </c>
      <c r="H98" t="s">
        <v>29</v>
      </c>
      <c r="I98" t="s">
        <v>217</v>
      </c>
      <c r="J98" t="s">
        <v>301</v>
      </c>
      <c r="K98" t="s">
        <v>67</v>
      </c>
      <c r="L98" t="s">
        <v>33</v>
      </c>
      <c r="M98" t="s">
        <v>68</v>
      </c>
      <c r="N98" t="s">
        <v>35</v>
      </c>
      <c r="O98" t="s">
        <v>36</v>
      </c>
      <c r="P98" t="s">
        <v>37</v>
      </c>
      <c r="Q98" t="s">
        <v>38</v>
      </c>
      <c r="R98" t="s">
        <v>39</v>
      </c>
      <c r="S98" t="s">
        <v>62</v>
      </c>
      <c r="T98" t="s">
        <v>39</v>
      </c>
      <c r="U98" t="s">
        <v>296</v>
      </c>
      <c r="V98" t="s">
        <v>297</v>
      </c>
      <c r="W98" t="s">
        <v>298</v>
      </c>
    </row>
    <row r="99" spans="1:23" x14ac:dyDescent="0.25">
      <c r="A99" t="s">
        <v>306</v>
      </c>
      <c r="B99" t="s">
        <v>307</v>
      </c>
      <c r="C99" t="s">
        <v>115</v>
      </c>
      <c r="D99" t="s">
        <v>26</v>
      </c>
      <c r="E99" t="s">
        <v>116</v>
      </c>
      <c r="F99" t="s">
        <v>308</v>
      </c>
      <c r="G99" t="s">
        <v>46</v>
      </c>
      <c r="H99" t="s">
        <v>29</v>
      </c>
      <c r="I99" t="s">
        <v>66</v>
      </c>
      <c r="J99" t="s">
        <v>116</v>
      </c>
      <c r="K99" t="s">
        <v>48</v>
      </c>
      <c r="L99" t="s">
        <v>33</v>
      </c>
      <c r="M99" t="s">
        <v>34</v>
      </c>
      <c r="N99" t="s">
        <v>35</v>
      </c>
      <c r="O99" t="s">
        <v>36</v>
      </c>
      <c r="P99" t="s">
        <v>37</v>
      </c>
      <c r="Q99" t="s">
        <v>38</v>
      </c>
      <c r="R99" t="s">
        <v>39</v>
      </c>
      <c r="S99" t="s">
        <v>62</v>
      </c>
      <c r="T99" t="s">
        <v>39</v>
      </c>
      <c r="U99" t="s">
        <v>296</v>
      </c>
      <c r="V99" t="s">
        <v>297</v>
      </c>
      <c r="W99" t="s">
        <v>298</v>
      </c>
    </row>
    <row r="100" spans="1:23" x14ac:dyDescent="0.25">
      <c r="A100" t="s">
        <v>309</v>
      </c>
      <c r="B100" t="s">
        <v>310</v>
      </c>
      <c r="C100" t="s">
        <v>25</v>
      </c>
      <c r="D100" t="s">
        <v>26</v>
      </c>
      <c r="E100" t="s">
        <v>134</v>
      </c>
      <c r="F100" t="s">
        <v>311</v>
      </c>
      <c r="G100" t="s">
        <v>28</v>
      </c>
      <c r="H100" t="s">
        <v>29</v>
      </c>
      <c r="I100" t="s">
        <v>66</v>
      </c>
      <c r="J100" t="s">
        <v>82</v>
      </c>
      <c r="K100" t="s">
        <v>67</v>
      </c>
      <c r="L100" t="s">
        <v>33</v>
      </c>
      <c r="M100" t="s">
        <v>68</v>
      </c>
      <c r="N100" t="s">
        <v>35</v>
      </c>
      <c r="O100" t="s">
        <v>36</v>
      </c>
      <c r="P100" t="s">
        <v>37</v>
      </c>
      <c r="Q100" t="s">
        <v>38</v>
      </c>
      <c r="R100" t="s">
        <v>39</v>
      </c>
      <c r="S100" t="s">
        <v>62</v>
      </c>
      <c r="T100" t="s">
        <v>39</v>
      </c>
      <c r="U100" t="s">
        <v>296</v>
      </c>
      <c r="V100" t="s">
        <v>297</v>
      </c>
      <c r="W100" t="s">
        <v>298</v>
      </c>
    </row>
    <row r="101" spans="1:23" x14ac:dyDescent="0.25">
      <c r="A101" t="s">
        <v>312</v>
      </c>
      <c r="B101" t="s">
        <v>313</v>
      </c>
      <c r="C101" t="s">
        <v>25</v>
      </c>
      <c r="D101" t="s">
        <v>26</v>
      </c>
      <c r="E101" t="s">
        <v>89</v>
      </c>
      <c r="F101" t="s">
        <v>314</v>
      </c>
      <c r="G101" t="s">
        <v>46</v>
      </c>
      <c r="H101" t="s">
        <v>29</v>
      </c>
      <c r="I101" t="s">
        <v>66</v>
      </c>
      <c r="J101" t="s">
        <v>82</v>
      </c>
      <c r="K101" t="s">
        <v>67</v>
      </c>
      <c r="L101" t="s">
        <v>33</v>
      </c>
      <c r="M101" t="s">
        <v>68</v>
      </c>
      <c r="N101" t="s">
        <v>96</v>
      </c>
      <c r="O101" t="s">
        <v>36</v>
      </c>
      <c r="P101" t="s">
        <v>37</v>
      </c>
      <c r="Q101" t="s">
        <v>38</v>
      </c>
      <c r="R101" t="s">
        <v>39</v>
      </c>
      <c r="S101" t="s">
        <v>62</v>
      </c>
      <c r="T101" t="s">
        <v>39</v>
      </c>
      <c r="U101" t="s">
        <v>296</v>
      </c>
      <c r="V101" t="s">
        <v>297</v>
      </c>
      <c r="W101" t="s">
        <v>315</v>
      </c>
    </row>
    <row r="102" spans="1:23" x14ac:dyDescent="0.25">
      <c r="A102" t="s">
        <v>316</v>
      </c>
      <c r="B102" t="s">
        <v>317</v>
      </c>
      <c r="C102" t="s">
        <v>25</v>
      </c>
      <c r="D102" t="s">
        <v>26</v>
      </c>
      <c r="E102" t="s">
        <v>89</v>
      </c>
      <c r="F102" t="s">
        <v>318</v>
      </c>
      <c r="G102" t="s">
        <v>28</v>
      </c>
      <c r="H102" t="s">
        <v>29</v>
      </c>
      <c r="I102" t="s">
        <v>66</v>
      </c>
      <c r="J102" t="s">
        <v>82</v>
      </c>
      <c r="K102" t="s">
        <v>67</v>
      </c>
      <c r="L102" t="s">
        <v>33</v>
      </c>
      <c r="M102" t="s">
        <v>68</v>
      </c>
      <c r="N102" t="s">
        <v>35</v>
      </c>
      <c r="O102" t="s">
        <v>36</v>
      </c>
      <c r="P102" t="s">
        <v>37</v>
      </c>
      <c r="Q102" t="s">
        <v>38</v>
      </c>
      <c r="R102" t="s">
        <v>39</v>
      </c>
      <c r="S102" t="s">
        <v>62</v>
      </c>
      <c r="T102" t="s">
        <v>39</v>
      </c>
      <c r="U102" t="s">
        <v>296</v>
      </c>
      <c r="V102" t="s">
        <v>297</v>
      </c>
      <c r="W102" t="s">
        <v>315</v>
      </c>
    </row>
    <row r="103" spans="1:23" x14ac:dyDescent="0.25">
      <c r="A103" t="s">
        <v>319</v>
      </c>
      <c r="B103" t="s">
        <v>320</v>
      </c>
      <c r="C103" t="s">
        <v>25</v>
      </c>
      <c r="D103" t="s">
        <v>26</v>
      </c>
      <c r="E103" t="s">
        <v>89</v>
      </c>
      <c r="F103" t="s">
        <v>321</v>
      </c>
      <c r="G103" t="s">
        <v>28</v>
      </c>
      <c r="H103" t="s">
        <v>29</v>
      </c>
      <c r="I103" t="s">
        <v>66</v>
      </c>
      <c r="J103" t="s">
        <v>82</v>
      </c>
      <c r="K103" t="s">
        <v>54</v>
      </c>
      <c r="L103" t="s">
        <v>33</v>
      </c>
      <c r="M103" t="s">
        <v>68</v>
      </c>
      <c r="N103" t="s">
        <v>35</v>
      </c>
      <c r="O103" t="s">
        <v>36</v>
      </c>
      <c r="P103" t="s">
        <v>37</v>
      </c>
      <c r="Q103" t="s">
        <v>38</v>
      </c>
      <c r="R103" t="s">
        <v>39</v>
      </c>
      <c r="S103" t="s">
        <v>62</v>
      </c>
      <c r="T103" t="s">
        <v>39</v>
      </c>
      <c r="U103" t="s">
        <v>296</v>
      </c>
      <c r="V103" t="s">
        <v>297</v>
      </c>
      <c r="W103" t="s">
        <v>315</v>
      </c>
    </row>
    <row r="104" spans="1:23" x14ac:dyDescent="0.25">
      <c r="A104" t="s">
        <v>319</v>
      </c>
      <c r="B104" t="s">
        <v>320</v>
      </c>
      <c r="C104" t="s">
        <v>25</v>
      </c>
      <c r="D104" t="s">
        <v>26</v>
      </c>
      <c r="E104" t="s">
        <v>89</v>
      </c>
      <c r="F104" t="s">
        <v>321</v>
      </c>
      <c r="G104" t="s">
        <v>28</v>
      </c>
      <c r="H104" t="s">
        <v>29</v>
      </c>
      <c r="I104" t="s">
        <v>66</v>
      </c>
      <c r="J104" t="s">
        <v>82</v>
      </c>
      <c r="K104" t="s">
        <v>67</v>
      </c>
      <c r="L104" t="s">
        <v>33</v>
      </c>
      <c r="M104" t="s">
        <v>68</v>
      </c>
      <c r="N104" t="s">
        <v>35</v>
      </c>
      <c r="O104" t="s">
        <v>36</v>
      </c>
      <c r="P104" t="s">
        <v>37</v>
      </c>
      <c r="Q104" t="s">
        <v>38</v>
      </c>
      <c r="R104" t="s">
        <v>39</v>
      </c>
      <c r="S104" t="s">
        <v>62</v>
      </c>
      <c r="T104" t="s">
        <v>39</v>
      </c>
      <c r="U104" t="s">
        <v>296</v>
      </c>
      <c r="V104" t="s">
        <v>297</v>
      </c>
      <c r="W104" t="s">
        <v>315</v>
      </c>
    </row>
    <row r="105" spans="1:23" x14ac:dyDescent="0.25">
      <c r="A105" t="s">
        <v>322</v>
      </c>
      <c r="B105" t="s">
        <v>323</v>
      </c>
      <c r="C105" t="s">
        <v>25</v>
      </c>
      <c r="D105" t="s">
        <v>26</v>
      </c>
      <c r="E105" t="s">
        <v>65</v>
      </c>
      <c r="F105" t="s">
        <v>324</v>
      </c>
      <c r="G105" t="s">
        <v>46</v>
      </c>
      <c r="H105" t="s">
        <v>85</v>
      </c>
      <c r="I105" t="s">
        <v>66</v>
      </c>
      <c r="J105" t="s">
        <v>65</v>
      </c>
      <c r="K105" t="s">
        <v>67</v>
      </c>
      <c r="L105" t="s">
        <v>33</v>
      </c>
      <c r="M105" t="s">
        <v>55</v>
      </c>
      <c r="N105" t="s">
        <v>35</v>
      </c>
      <c r="O105" t="s">
        <v>36</v>
      </c>
      <c r="P105" t="s">
        <v>37</v>
      </c>
      <c r="Q105" t="s">
        <v>38</v>
      </c>
      <c r="R105" t="s">
        <v>39</v>
      </c>
      <c r="S105" t="s">
        <v>62</v>
      </c>
      <c r="T105" t="s">
        <v>39</v>
      </c>
      <c r="U105" t="s">
        <v>296</v>
      </c>
      <c r="V105" t="s">
        <v>297</v>
      </c>
      <c r="W105" t="s">
        <v>315</v>
      </c>
    </row>
    <row r="106" spans="1:23" x14ac:dyDescent="0.25">
      <c r="A106" t="s">
        <v>325</v>
      </c>
      <c r="B106" t="s">
        <v>326</v>
      </c>
      <c r="C106" t="s">
        <v>115</v>
      </c>
      <c r="D106" t="s">
        <v>26</v>
      </c>
      <c r="E106" t="s">
        <v>116</v>
      </c>
      <c r="F106" t="s">
        <v>327</v>
      </c>
      <c r="G106" t="s">
        <v>28</v>
      </c>
      <c r="H106" t="s">
        <v>29</v>
      </c>
      <c r="I106" t="s">
        <v>66</v>
      </c>
      <c r="J106" t="s">
        <v>116</v>
      </c>
      <c r="L106" t="s">
        <v>33</v>
      </c>
      <c r="M106" t="s">
        <v>68</v>
      </c>
      <c r="N106" t="s">
        <v>35</v>
      </c>
      <c r="O106" t="s">
        <v>36</v>
      </c>
      <c r="P106" t="s">
        <v>37</v>
      </c>
      <c r="Q106" t="s">
        <v>38</v>
      </c>
      <c r="R106" t="s">
        <v>39</v>
      </c>
      <c r="S106" t="s">
        <v>62</v>
      </c>
      <c r="T106" t="s">
        <v>39</v>
      </c>
      <c r="U106" t="s">
        <v>296</v>
      </c>
      <c r="V106" t="s">
        <v>297</v>
      </c>
      <c r="W106" t="s">
        <v>315</v>
      </c>
    </row>
    <row r="107" spans="1:23" x14ac:dyDescent="0.25">
      <c r="A107" t="s">
        <v>328</v>
      </c>
      <c r="B107" t="s">
        <v>329</v>
      </c>
      <c r="C107" t="s">
        <v>25</v>
      </c>
      <c r="D107" t="s">
        <v>26</v>
      </c>
      <c r="E107" t="s">
        <v>89</v>
      </c>
      <c r="F107" t="s">
        <v>330</v>
      </c>
      <c r="G107" t="s">
        <v>46</v>
      </c>
      <c r="H107" t="s">
        <v>29</v>
      </c>
      <c r="I107" t="s">
        <v>66</v>
      </c>
      <c r="J107" t="s">
        <v>82</v>
      </c>
      <c r="K107" t="s">
        <v>67</v>
      </c>
      <c r="L107" t="s">
        <v>33</v>
      </c>
      <c r="M107" t="s">
        <v>55</v>
      </c>
      <c r="N107" t="s">
        <v>35</v>
      </c>
      <c r="O107" t="s">
        <v>36</v>
      </c>
      <c r="P107" t="s">
        <v>37</v>
      </c>
      <c r="Q107" t="s">
        <v>38</v>
      </c>
      <c r="R107" t="s">
        <v>39</v>
      </c>
      <c r="S107" t="s">
        <v>62</v>
      </c>
      <c r="T107" t="s">
        <v>39</v>
      </c>
      <c r="U107" t="s">
        <v>296</v>
      </c>
      <c r="V107" t="s">
        <v>297</v>
      </c>
      <c r="W107" t="s">
        <v>298</v>
      </c>
    </row>
    <row r="108" spans="1:23" x14ac:dyDescent="0.25">
      <c r="A108" t="s">
        <v>331</v>
      </c>
      <c r="B108" t="s">
        <v>332</v>
      </c>
      <c r="C108" t="s">
        <v>25</v>
      </c>
      <c r="D108" t="s">
        <v>26</v>
      </c>
      <c r="E108" t="s">
        <v>89</v>
      </c>
      <c r="F108" t="s">
        <v>333</v>
      </c>
      <c r="G108" t="s">
        <v>28</v>
      </c>
      <c r="H108" t="s">
        <v>29</v>
      </c>
      <c r="I108" t="s">
        <v>66</v>
      </c>
      <c r="J108" t="s">
        <v>82</v>
      </c>
      <c r="K108" t="s">
        <v>67</v>
      </c>
      <c r="L108" t="s">
        <v>33</v>
      </c>
      <c r="M108" t="s">
        <v>68</v>
      </c>
      <c r="N108" t="s">
        <v>35</v>
      </c>
      <c r="O108" t="s">
        <v>36</v>
      </c>
      <c r="P108" t="s">
        <v>37</v>
      </c>
      <c r="Q108" t="s">
        <v>38</v>
      </c>
      <c r="R108" t="s">
        <v>39</v>
      </c>
      <c r="S108" t="s">
        <v>62</v>
      </c>
      <c r="T108" t="s">
        <v>39</v>
      </c>
      <c r="U108" t="s">
        <v>296</v>
      </c>
      <c r="V108" t="s">
        <v>297</v>
      </c>
      <c r="W108" t="s">
        <v>334</v>
      </c>
    </row>
    <row r="109" spans="1:23" x14ac:dyDescent="0.25">
      <c r="A109" t="s">
        <v>335</v>
      </c>
      <c r="B109" t="s">
        <v>336</v>
      </c>
      <c r="C109" t="s">
        <v>25</v>
      </c>
      <c r="D109" t="s">
        <v>26</v>
      </c>
      <c r="E109" t="s">
        <v>301</v>
      </c>
      <c r="F109" t="s">
        <v>337</v>
      </c>
      <c r="G109" t="s">
        <v>28</v>
      </c>
      <c r="H109" t="s">
        <v>29</v>
      </c>
      <c r="I109" t="s">
        <v>217</v>
      </c>
      <c r="J109" t="s">
        <v>301</v>
      </c>
      <c r="K109" t="s">
        <v>67</v>
      </c>
      <c r="L109" t="s">
        <v>33</v>
      </c>
      <c r="M109" t="s">
        <v>68</v>
      </c>
      <c r="N109" t="s">
        <v>96</v>
      </c>
      <c r="O109" t="s">
        <v>36</v>
      </c>
      <c r="P109" t="s">
        <v>37</v>
      </c>
      <c r="Q109" t="s">
        <v>38</v>
      </c>
      <c r="R109" t="s">
        <v>39</v>
      </c>
      <c r="S109" t="s">
        <v>62</v>
      </c>
      <c r="T109" t="s">
        <v>39</v>
      </c>
      <c r="U109" t="s">
        <v>296</v>
      </c>
      <c r="V109" t="s">
        <v>297</v>
      </c>
      <c r="W109" t="s">
        <v>334</v>
      </c>
    </row>
    <row r="110" spans="1:23" x14ac:dyDescent="0.25">
      <c r="A110" t="s">
        <v>338</v>
      </c>
      <c r="B110" t="s">
        <v>339</v>
      </c>
      <c r="C110" t="s">
        <v>115</v>
      </c>
      <c r="D110" t="s">
        <v>26</v>
      </c>
      <c r="E110" t="s">
        <v>221</v>
      </c>
      <c r="F110" t="s">
        <v>340</v>
      </c>
      <c r="G110" t="s">
        <v>28</v>
      </c>
      <c r="H110" t="s">
        <v>29</v>
      </c>
      <c r="I110" t="s">
        <v>75</v>
      </c>
      <c r="J110" t="s">
        <v>221</v>
      </c>
      <c r="K110" t="s">
        <v>48</v>
      </c>
      <c r="L110" t="s">
        <v>33</v>
      </c>
      <c r="M110" t="s">
        <v>68</v>
      </c>
      <c r="N110" t="s">
        <v>96</v>
      </c>
      <c r="O110" t="s">
        <v>36</v>
      </c>
      <c r="P110" t="s">
        <v>37</v>
      </c>
      <c r="Q110" t="s">
        <v>38</v>
      </c>
      <c r="R110" t="s">
        <v>39</v>
      </c>
      <c r="S110" t="s">
        <v>62</v>
      </c>
      <c r="T110" t="s">
        <v>39</v>
      </c>
      <c r="U110" t="s">
        <v>296</v>
      </c>
      <c r="V110" t="s">
        <v>297</v>
      </c>
      <c r="W110" t="s">
        <v>334</v>
      </c>
    </row>
    <row r="111" spans="1:23" x14ac:dyDescent="0.25">
      <c r="A111" t="s">
        <v>341</v>
      </c>
      <c r="B111" t="s">
        <v>342</v>
      </c>
      <c r="C111" t="s">
        <v>115</v>
      </c>
      <c r="D111" t="s">
        <v>26</v>
      </c>
      <c r="E111" t="s">
        <v>221</v>
      </c>
      <c r="F111" t="s">
        <v>343</v>
      </c>
      <c r="G111" t="s">
        <v>28</v>
      </c>
      <c r="H111" t="s">
        <v>29</v>
      </c>
      <c r="I111" t="s">
        <v>75</v>
      </c>
      <c r="J111" t="s">
        <v>221</v>
      </c>
      <c r="K111" t="s">
        <v>48</v>
      </c>
      <c r="L111" t="s">
        <v>33</v>
      </c>
      <c r="M111" t="s">
        <v>68</v>
      </c>
      <c r="N111" t="s">
        <v>35</v>
      </c>
      <c r="O111" t="s">
        <v>36</v>
      </c>
      <c r="P111" t="s">
        <v>37</v>
      </c>
      <c r="Q111" t="s">
        <v>38</v>
      </c>
      <c r="R111" t="s">
        <v>39</v>
      </c>
      <c r="S111" t="s">
        <v>62</v>
      </c>
      <c r="T111" t="s">
        <v>39</v>
      </c>
      <c r="U111" t="s">
        <v>296</v>
      </c>
      <c r="V111" t="s">
        <v>297</v>
      </c>
      <c r="W111" t="s">
        <v>334</v>
      </c>
    </row>
    <row r="112" spans="1:23" x14ac:dyDescent="0.25">
      <c r="A112" t="s">
        <v>344</v>
      </c>
      <c r="B112" t="s">
        <v>345</v>
      </c>
      <c r="C112" t="s">
        <v>115</v>
      </c>
      <c r="D112" t="s">
        <v>26</v>
      </c>
      <c r="E112" t="s">
        <v>134</v>
      </c>
      <c r="F112" t="s">
        <v>346</v>
      </c>
      <c r="G112" t="s">
        <v>28</v>
      </c>
      <c r="H112" t="s">
        <v>85</v>
      </c>
      <c r="I112" t="s">
        <v>66</v>
      </c>
      <c r="J112" t="s">
        <v>82</v>
      </c>
      <c r="K112" t="s">
        <v>67</v>
      </c>
      <c r="L112" t="s">
        <v>33</v>
      </c>
      <c r="M112" t="s">
        <v>68</v>
      </c>
      <c r="N112" t="s">
        <v>35</v>
      </c>
      <c r="O112" t="s">
        <v>36</v>
      </c>
      <c r="P112" t="s">
        <v>37</v>
      </c>
      <c r="Q112" t="s">
        <v>38</v>
      </c>
      <c r="R112" t="s">
        <v>39</v>
      </c>
      <c r="S112" t="s">
        <v>62</v>
      </c>
      <c r="T112" t="s">
        <v>39</v>
      </c>
      <c r="U112" t="s">
        <v>296</v>
      </c>
      <c r="V112" t="s">
        <v>297</v>
      </c>
      <c r="W112" t="s">
        <v>334</v>
      </c>
    </row>
    <row r="113" spans="1:23" x14ac:dyDescent="0.25">
      <c r="A113" t="s">
        <v>347</v>
      </c>
      <c r="B113" t="s">
        <v>348</v>
      </c>
      <c r="C113" t="s">
        <v>115</v>
      </c>
      <c r="D113" t="s">
        <v>26</v>
      </c>
      <c r="E113" t="s">
        <v>134</v>
      </c>
      <c r="F113" t="s">
        <v>349</v>
      </c>
      <c r="G113" t="s">
        <v>28</v>
      </c>
      <c r="H113" t="s">
        <v>29</v>
      </c>
      <c r="I113" t="s">
        <v>66</v>
      </c>
      <c r="J113" t="s">
        <v>82</v>
      </c>
      <c r="K113" t="s">
        <v>67</v>
      </c>
      <c r="L113" t="s">
        <v>33</v>
      </c>
      <c r="M113" t="s">
        <v>68</v>
      </c>
      <c r="N113" t="s">
        <v>35</v>
      </c>
      <c r="O113" t="s">
        <v>36</v>
      </c>
      <c r="P113" t="s">
        <v>37</v>
      </c>
      <c r="Q113" t="s">
        <v>38</v>
      </c>
      <c r="R113" t="s">
        <v>39</v>
      </c>
      <c r="S113" t="s">
        <v>62</v>
      </c>
      <c r="T113" t="s">
        <v>39</v>
      </c>
      <c r="U113" t="s">
        <v>296</v>
      </c>
      <c r="V113" t="s">
        <v>297</v>
      </c>
      <c r="W113" t="s">
        <v>334</v>
      </c>
    </row>
    <row r="114" spans="1:23" x14ac:dyDescent="0.25">
      <c r="A114" t="s">
        <v>350</v>
      </c>
      <c r="B114" t="s">
        <v>351</v>
      </c>
      <c r="C114" t="s">
        <v>115</v>
      </c>
      <c r="D114" t="s">
        <v>26</v>
      </c>
      <c r="E114" t="s">
        <v>221</v>
      </c>
      <c r="F114" t="s">
        <v>352</v>
      </c>
      <c r="G114" t="s">
        <v>28</v>
      </c>
      <c r="H114" t="s">
        <v>29</v>
      </c>
      <c r="I114" t="s">
        <v>75</v>
      </c>
      <c r="J114" t="s">
        <v>221</v>
      </c>
      <c r="K114" t="s">
        <v>48</v>
      </c>
      <c r="L114" t="s">
        <v>33</v>
      </c>
      <c r="M114" t="s">
        <v>68</v>
      </c>
      <c r="N114" t="s">
        <v>35</v>
      </c>
      <c r="O114" t="s">
        <v>36</v>
      </c>
      <c r="P114" t="s">
        <v>37</v>
      </c>
      <c r="Q114" t="s">
        <v>38</v>
      </c>
      <c r="R114" t="s">
        <v>39</v>
      </c>
      <c r="S114" t="s">
        <v>62</v>
      </c>
      <c r="T114" t="s">
        <v>39</v>
      </c>
      <c r="U114" t="s">
        <v>296</v>
      </c>
      <c r="V114" t="s">
        <v>297</v>
      </c>
      <c r="W114" t="s">
        <v>334</v>
      </c>
    </row>
    <row r="115" spans="1:23" x14ac:dyDescent="0.25">
      <c r="A115" t="s">
        <v>353</v>
      </c>
      <c r="B115" t="s">
        <v>354</v>
      </c>
      <c r="C115" t="s">
        <v>115</v>
      </c>
      <c r="D115" t="s">
        <v>26</v>
      </c>
      <c r="E115" t="s">
        <v>221</v>
      </c>
      <c r="F115" t="s">
        <v>355</v>
      </c>
      <c r="G115" t="s">
        <v>28</v>
      </c>
      <c r="H115" t="s">
        <v>29</v>
      </c>
      <c r="I115" t="s">
        <v>75</v>
      </c>
      <c r="J115" t="s">
        <v>221</v>
      </c>
      <c r="K115" t="s">
        <v>48</v>
      </c>
      <c r="L115" t="s">
        <v>33</v>
      </c>
      <c r="M115" t="s">
        <v>68</v>
      </c>
      <c r="N115" t="s">
        <v>35</v>
      </c>
      <c r="O115" t="s">
        <v>36</v>
      </c>
      <c r="P115" t="s">
        <v>37</v>
      </c>
      <c r="Q115" t="s">
        <v>38</v>
      </c>
      <c r="R115" t="s">
        <v>39</v>
      </c>
      <c r="S115" t="s">
        <v>62</v>
      </c>
      <c r="T115" t="s">
        <v>39</v>
      </c>
      <c r="U115" t="s">
        <v>296</v>
      </c>
      <c r="V115" t="s">
        <v>297</v>
      </c>
      <c r="W115" t="s">
        <v>334</v>
      </c>
    </row>
    <row r="116" spans="1:23" x14ac:dyDescent="0.25">
      <c r="A116" t="s">
        <v>353</v>
      </c>
      <c r="B116" t="s">
        <v>354</v>
      </c>
      <c r="C116" t="s">
        <v>115</v>
      </c>
      <c r="D116" t="s">
        <v>26</v>
      </c>
      <c r="E116" t="s">
        <v>356</v>
      </c>
      <c r="F116" t="s">
        <v>357</v>
      </c>
      <c r="G116" t="s">
        <v>28</v>
      </c>
      <c r="H116" t="s">
        <v>29</v>
      </c>
      <c r="I116" t="s">
        <v>95</v>
      </c>
      <c r="J116" t="s">
        <v>53</v>
      </c>
      <c r="K116" t="s">
        <v>54</v>
      </c>
      <c r="L116" t="s">
        <v>33</v>
      </c>
      <c r="M116" t="s">
        <v>68</v>
      </c>
      <c r="N116" t="s">
        <v>35</v>
      </c>
      <c r="O116" t="s">
        <v>36</v>
      </c>
      <c r="P116" t="s">
        <v>37</v>
      </c>
      <c r="Q116" t="s">
        <v>38</v>
      </c>
      <c r="R116" t="s">
        <v>39</v>
      </c>
      <c r="S116" t="s">
        <v>62</v>
      </c>
      <c r="T116" t="s">
        <v>39</v>
      </c>
      <c r="U116" t="s">
        <v>296</v>
      </c>
      <c r="V116" t="s">
        <v>297</v>
      </c>
      <c r="W116" t="s">
        <v>334</v>
      </c>
    </row>
    <row r="117" spans="1:23" x14ac:dyDescent="0.25">
      <c r="A117" t="s">
        <v>358</v>
      </c>
      <c r="B117" t="s">
        <v>359</v>
      </c>
      <c r="C117" t="s">
        <v>115</v>
      </c>
      <c r="D117" t="s">
        <v>26</v>
      </c>
      <c r="E117" t="s">
        <v>221</v>
      </c>
      <c r="F117" t="s">
        <v>360</v>
      </c>
      <c r="G117" t="s">
        <v>28</v>
      </c>
      <c r="H117" t="s">
        <v>29</v>
      </c>
      <c r="I117" t="s">
        <v>75</v>
      </c>
      <c r="J117" t="s">
        <v>221</v>
      </c>
      <c r="K117" t="s">
        <v>48</v>
      </c>
      <c r="L117" t="s">
        <v>33</v>
      </c>
      <c r="M117" t="s">
        <v>68</v>
      </c>
      <c r="N117" t="s">
        <v>35</v>
      </c>
      <c r="O117" t="s">
        <v>36</v>
      </c>
      <c r="P117" t="s">
        <v>37</v>
      </c>
      <c r="Q117" t="s">
        <v>38</v>
      </c>
      <c r="R117" t="s">
        <v>39</v>
      </c>
      <c r="S117" t="s">
        <v>62</v>
      </c>
      <c r="T117" t="s">
        <v>39</v>
      </c>
      <c r="U117" t="s">
        <v>296</v>
      </c>
      <c r="V117" t="s">
        <v>297</v>
      </c>
      <c r="W117" t="s">
        <v>334</v>
      </c>
    </row>
    <row r="118" spans="1:23" x14ac:dyDescent="0.25">
      <c r="A118" t="s">
        <v>361</v>
      </c>
      <c r="B118" t="s">
        <v>362</v>
      </c>
      <c r="C118" t="s">
        <v>115</v>
      </c>
      <c r="D118" t="s">
        <v>26</v>
      </c>
      <c r="E118" t="s">
        <v>221</v>
      </c>
      <c r="F118" t="s">
        <v>363</v>
      </c>
      <c r="G118" t="s">
        <v>28</v>
      </c>
      <c r="H118" t="s">
        <v>29</v>
      </c>
      <c r="I118" t="s">
        <v>75</v>
      </c>
      <c r="J118" t="s">
        <v>221</v>
      </c>
      <c r="K118" t="s">
        <v>48</v>
      </c>
      <c r="L118" t="s">
        <v>33</v>
      </c>
      <c r="M118" t="s">
        <v>68</v>
      </c>
      <c r="N118" t="s">
        <v>35</v>
      </c>
      <c r="O118" t="s">
        <v>36</v>
      </c>
      <c r="P118" t="s">
        <v>37</v>
      </c>
      <c r="Q118" t="s">
        <v>38</v>
      </c>
      <c r="R118" t="s">
        <v>39</v>
      </c>
      <c r="S118" t="s">
        <v>62</v>
      </c>
      <c r="T118" t="s">
        <v>39</v>
      </c>
      <c r="U118" t="s">
        <v>296</v>
      </c>
      <c r="V118" t="s">
        <v>297</v>
      </c>
      <c r="W118" t="s">
        <v>334</v>
      </c>
    </row>
    <row r="119" spans="1:23" x14ac:dyDescent="0.25">
      <c r="A119" t="s">
        <v>364</v>
      </c>
      <c r="B119" t="s">
        <v>365</v>
      </c>
      <c r="C119" t="s">
        <v>115</v>
      </c>
      <c r="D119" t="s">
        <v>26</v>
      </c>
      <c r="E119" t="s">
        <v>221</v>
      </c>
      <c r="F119" t="s">
        <v>366</v>
      </c>
      <c r="G119" t="s">
        <v>28</v>
      </c>
      <c r="H119" t="s">
        <v>29</v>
      </c>
      <c r="I119" t="s">
        <v>75</v>
      </c>
      <c r="J119" t="s">
        <v>221</v>
      </c>
      <c r="K119" t="s">
        <v>48</v>
      </c>
      <c r="L119" t="s">
        <v>33</v>
      </c>
      <c r="M119" t="s">
        <v>68</v>
      </c>
      <c r="N119" t="s">
        <v>35</v>
      </c>
      <c r="O119" t="s">
        <v>36</v>
      </c>
      <c r="P119" t="s">
        <v>37</v>
      </c>
      <c r="Q119" t="s">
        <v>38</v>
      </c>
      <c r="R119" t="s">
        <v>39</v>
      </c>
      <c r="S119" t="s">
        <v>62</v>
      </c>
      <c r="T119" t="s">
        <v>39</v>
      </c>
      <c r="U119" t="s">
        <v>296</v>
      </c>
      <c r="V119" t="s">
        <v>297</v>
      </c>
      <c r="W119" t="s">
        <v>334</v>
      </c>
    </row>
    <row r="120" spans="1:23" x14ac:dyDescent="0.25">
      <c r="A120" t="s">
        <v>367</v>
      </c>
      <c r="B120" t="s">
        <v>368</v>
      </c>
      <c r="C120" t="s">
        <v>115</v>
      </c>
      <c r="D120" t="s">
        <v>26</v>
      </c>
      <c r="E120" t="s">
        <v>221</v>
      </c>
      <c r="F120" t="s">
        <v>369</v>
      </c>
      <c r="G120" t="s">
        <v>28</v>
      </c>
      <c r="H120" t="s">
        <v>29</v>
      </c>
      <c r="I120" t="s">
        <v>75</v>
      </c>
      <c r="J120" t="s">
        <v>221</v>
      </c>
      <c r="K120" t="s">
        <v>48</v>
      </c>
      <c r="L120" t="s">
        <v>33</v>
      </c>
      <c r="M120" t="s">
        <v>68</v>
      </c>
      <c r="N120" t="s">
        <v>35</v>
      </c>
      <c r="O120" t="s">
        <v>36</v>
      </c>
      <c r="P120" t="s">
        <v>37</v>
      </c>
      <c r="Q120" t="s">
        <v>38</v>
      </c>
      <c r="R120" t="s">
        <v>39</v>
      </c>
      <c r="S120" t="s">
        <v>62</v>
      </c>
      <c r="T120" t="s">
        <v>39</v>
      </c>
      <c r="U120" t="s">
        <v>296</v>
      </c>
      <c r="V120" t="s">
        <v>297</v>
      </c>
      <c r="W120" t="s">
        <v>334</v>
      </c>
    </row>
    <row r="121" spans="1:23" x14ac:dyDescent="0.25">
      <c r="A121" t="s">
        <v>370</v>
      </c>
      <c r="B121" t="s">
        <v>371</v>
      </c>
      <c r="C121" t="s">
        <v>25</v>
      </c>
      <c r="D121" t="s">
        <v>26</v>
      </c>
      <c r="E121" t="s">
        <v>221</v>
      </c>
      <c r="F121" t="s">
        <v>372</v>
      </c>
      <c r="G121" t="s">
        <v>28</v>
      </c>
      <c r="H121" t="s">
        <v>29</v>
      </c>
      <c r="I121" t="s">
        <v>75</v>
      </c>
      <c r="J121" t="s">
        <v>221</v>
      </c>
      <c r="L121" t="s">
        <v>33</v>
      </c>
      <c r="M121" t="s">
        <v>68</v>
      </c>
      <c r="N121" t="s">
        <v>35</v>
      </c>
      <c r="O121" t="s">
        <v>36</v>
      </c>
      <c r="P121" t="s">
        <v>37</v>
      </c>
      <c r="Q121" t="s">
        <v>38</v>
      </c>
      <c r="R121" t="s">
        <v>39</v>
      </c>
      <c r="S121" t="s">
        <v>62</v>
      </c>
      <c r="T121" t="s">
        <v>39</v>
      </c>
      <c r="U121" t="s">
        <v>296</v>
      </c>
      <c r="V121" t="s">
        <v>297</v>
      </c>
      <c r="W121" t="s">
        <v>334</v>
      </c>
    </row>
    <row r="122" spans="1:23" x14ac:dyDescent="0.25">
      <c r="A122" t="s">
        <v>373</v>
      </c>
      <c r="B122" t="s">
        <v>374</v>
      </c>
      <c r="C122" t="s">
        <v>25</v>
      </c>
      <c r="D122" t="s">
        <v>26</v>
      </c>
      <c r="E122" t="s">
        <v>221</v>
      </c>
      <c r="F122" t="s">
        <v>375</v>
      </c>
      <c r="G122" t="s">
        <v>28</v>
      </c>
      <c r="H122" t="s">
        <v>29</v>
      </c>
      <c r="I122" t="s">
        <v>75</v>
      </c>
      <c r="J122" t="s">
        <v>221</v>
      </c>
      <c r="L122" t="s">
        <v>33</v>
      </c>
      <c r="M122" t="s">
        <v>68</v>
      </c>
      <c r="N122" t="s">
        <v>35</v>
      </c>
      <c r="O122" t="s">
        <v>36</v>
      </c>
      <c r="P122" t="s">
        <v>37</v>
      </c>
      <c r="Q122" t="s">
        <v>38</v>
      </c>
      <c r="R122" t="s">
        <v>39</v>
      </c>
      <c r="S122" t="s">
        <v>62</v>
      </c>
      <c r="T122" t="s">
        <v>39</v>
      </c>
      <c r="U122" t="s">
        <v>296</v>
      </c>
      <c r="V122" t="s">
        <v>297</v>
      </c>
      <c r="W122" t="s">
        <v>334</v>
      </c>
    </row>
    <row r="123" spans="1:23" x14ac:dyDescent="0.25">
      <c r="A123" t="s">
        <v>373</v>
      </c>
      <c r="B123" t="s">
        <v>374</v>
      </c>
      <c r="C123" t="s">
        <v>25</v>
      </c>
      <c r="D123" t="s">
        <v>26</v>
      </c>
      <c r="E123" t="s">
        <v>130</v>
      </c>
      <c r="F123" t="s">
        <v>376</v>
      </c>
      <c r="G123" t="s">
        <v>46</v>
      </c>
      <c r="H123" t="s">
        <v>29</v>
      </c>
      <c r="I123" t="s">
        <v>75</v>
      </c>
      <c r="J123" t="s">
        <v>76</v>
      </c>
      <c r="K123" t="s">
        <v>48</v>
      </c>
      <c r="L123" t="s">
        <v>33</v>
      </c>
      <c r="M123" t="s">
        <v>68</v>
      </c>
      <c r="N123" t="s">
        <v>35</v>
      </c>
      <c r="O123" t="s">
        <v>36</v>
      </c>
      <c r="P123" t="s">
        <v>37</v>
      </c>
      <c r="Q123" t="s">
        <v>38</v>
      </c>
      <c r="R123" t="s">
        <v>39</v>
      </c>
      <c r="S123" t="s">
        <v>62</v>
      </c>
      <c r="T123" t="s">
        <v>39</v>
      </c>
      <c r="U123" t="s">
        <v>296</v>
      </c>
      <c r="V123" t="s">
        <v>297</v>
      </c>
      <c r="W123" t="s">
        <v>334</v>
      </c>
    </row>
    <row r="124" spans="1:23" x14ac:dyDescent="0.25">
      <c r="A124" t="s">
        <v>373</v>
      </c>
      <c r="B124" t="s">
        <v>374</v>
      </c>
      <c r="C124" t="s">
        <v>25</v>
      </c>
      <c r="D124" t="s">
        <v>26</v>
      </c>
      <c r="E124" t="s">
        <v>130</v>
      </c>
      <c r="F124" t="s">
        <v>376</v>
      </c>
      <c r="G124" t="s">
        <v>46</v>
      </c>
      <c r="H124" t="s">
        <v>29</v>
      </c>
      <c r="I124" t="s">
        <v>274</v>
      </c>
      <c r="J124" t="s">
        <v>76</v>
      </c>
      <c r="K124" t="s">
        <v>48</v>
      </c>
      <c r="L124" t="s">
        <v>33</v>
      </c>
      <c r="M124" t="s">
        <v>68</v>
      </c>
      <c r="N124" t="s">
        <v>35</v>
      </c>
      <c r="O124" t="s">
        <v>36</v>
      </c>
      <c r="P124" t="s">
        <v>37</v>
      </c>
      <c r="Q124" t="s">
        <v>38</v>
      </c>
      <c r="R124" t="s">
        <v>39</v>
      </c>
      <c r="S124" t="s">
        <v>62</v>
      </c>
      <c r="T124" t="s">
        <v>39</v>
      </c>
      <c r="U124" t="s">
        <v>296</v>
      </c>
      <c r="V124" t="s">
        <v>297</v>
      </c>
      <c r="W124" t="s">
        <v>334</v>
      </c>
    </row>
    <row r="125" spans="1:23" x14ac:dyDescent="0.25">
      <c r="A125" t="s">
        <v>377</v>
      </c>
      <c r="B125" t="s">
        <v>378</v>
      </c>
      <c r="C125" t="s">
        <v>115</v>
      </c>
      <c r="D125" t="s">
        <v>26</v>
      </c>
      <c r="E125" t="s">
        <v>301</v>
      </c>
      <c r="F125" t="s">
        <v>379</v>
      </c>
      <c r="G125" t="s">
        <v>28</v>
      </c>
      <c r="H125" t="s">
        <v>29</v>
      </c>
      <c r="I125" t="s">
        <v>217</v>
      </c>
      <c r="J125" t="s">
        <v>301</v>
      </c>
      <c r="L125" t="s">
        <v>33</v>
      </c>
      <c r="M125" t="s">
        <v>68</v>
      </c>
      <c r="N125" t="s">
        <v>35</v>
      </c>
      <c r="O125" t="s">
        <v>39</v>
      </c>
      <c r="P125" t="s">
        <v>35</v>
      </c>
      <c r="Q125" t="s">
        <v>38</v>
      </c>
      <c r="R125" t="s">
        <v>39</v>
      </c>
      <c r="S125" t="s">
        <v>62</v>
      </c>
      <c r="T125" t="s">
        <v>39</v>
      </c>
      <c r="U125" t="s">
        <v>296</v>
      </c>
      <c r="V125" t="s">
        <v>297</v>
      </c>
      <c r="W125" t="s">
        <v>334</v>
      </c>
    </row>
    <row r="126" spans="1:23" x14ac:dyDescent="0.25">
      <c r="A126" t="s">
        <v>380</v>
      </c>
      <c r="B126" t="s">
        <v>381</v>
      </c>
      <c r="C126" t="s">
        <v>115</v>
      </c>
      <c r="D126" t="s">
        <v>26</v>
      </c>
      <c r="E126" t="s">
        <v>301</v>
      </c>
      <c r="F126" t="s">
        <v>382</v>
      </c>
      <c r="G126" t="s">
        <v>28</v>
      </c>
      <c r="H126" t="s">
        <v>29</v>
      </c>
      <c r="I126" t="s">
        <v>217</v>
      </c>
      <c r="J126" t="s">
        <v>301</v>
      </c>
      <c r="L126" t="s">
        <v>33</v>
      </c>
      <c r="M126" t="s">
        <v>68</v>
      </c>
      <c r="N126" t="s">
        <v>35</v>
      </c>
      <c r="O126" t="s">
        <v>36</v>
      </c>
      <c r="P126" t="s">
        <v>37</v>
      </c>
      <c r="Q126" t="s">
        <v>38</v>
      </c>
      <c r="R126" t="s">
        <v>39</v>
      </c>
      <c r="S126" t="s">
        <v>62</v>
      </c>
      <c r="T126" t="s">
        <v>39</v>
      </c>
      <c r="U126" t="s">
        <v>296</v>
      </c>
      <c r="V126" t="s">
        <v>297</v>
      </c>
      <c r="W126" t="s">
        <v>334</v>
      </c>
    </row>
    <row r="127" spans="1:23" x14ac:dyDescent="0.25">
      <c r="A127" t="s">
        <v>383</v>
      </c>
      <c r="B127" t="s">
        <v>384</v>
      </c>
      <c r="C127" t="s">
        <v>115</v>
      </c>
      <c r="D127" t="s">
        <v>26</v>
      </c>
      <c r="E127" t="s">
        <v>301</v>
      </c>
      <c r="F127" t="s">
        <v>385</v>
      </c>
      <c r="G127" t="s">
        <v>28</v>
      </c>
      <c r="H127" t="s">
        <v>29</v>
      </c>
      <c r="I127" t="s">
        <v>217</v>
      </c>
      <c r="J127" t="s">
        <v>301</v>
      </c>
      <c r="L127" t="s">
        <v>33</v>
      </c>
      <c r="M127" t="s">
        <v>68</v>
      </c>
      <c r="N127" t="s">
        <v>35</v>
      </c>
      <c r="O127" t="s">
        <v>36</v>
      </c>
      <c r="P127" t="s">
        <v>37</v>
      </c>
      <c r="Q127" t="s">
        <v>38</v>
      </c>
      <c r="R127" t="s">
        <v>39</v>
      </c>
      <c r="S127" t="s">
        <v>62</v>
      </c>
      <c r="T127" t="s">
        <v>39</v>
      </c>
      <c r="U127" t="s">
        <v>296</v>
      </c>
      <c r="V127" t="s">
        <v>297</v>
      </c>
      <c r="W127" t="s">
        <v>334</v>
      </c>
    </row>
    <row r="128" spans="1:23" hidden="1" x14ac:dyDescent="0.25">
      <c r="A128" t="s">
        <v>386</v>
      </c>
      <c r="B128" t="s">
        <v>387</v>
      </c>
      <c r="C128" t="s">
        <v>25</v>
      </c>
      <c r="D128" t="s">
        <v>26</v>
      </c>
      <c r="E128" t="s">
        <v>204</v>
      </c>
      <c r="G128" t="s">
        <v>28</v>
      </c>
      <c r="H128" t="s">
        <v>29</v>
      </c>
      <c r="I128" t="s">
        <v>206</v>
      </c>
      <c r="J128" t="s">
        <v>207</v>
      </c>
      <c r="K128" t="s">
        <v>208</v>
      </c>
      <c r="L128" t="s">
        <v>33</v>
      </c>
      <c r="M128" t="s">
        <v>55</v>
      </c>
      <c r="N128" t="s">
        <v>96</v>
      </c>
      <c r="O128" t="s">
        <v>36</v>
      </c>
      <c r="P128" t="s">
        <v>37</v>
      </c>
      <c r="Q128" t="s">
        <v>38</v>
      </c>
      <c r="R128" t="s">
        <v>39</v>
      </c>
      <c r="S128" t="s">
        <v>55</v>
      </c>
      <c r="T128" t="s">
        <v>39</v>
      </c>
      <c r="U128" t="s">
        <v>296</v>
      </c>
      <c r="V128" t="s">
        <v>297</v>
      </c>
      <c r="W128" t="s">
        <v>388</v>
      </c>
    </row>
    <row r="129" spans="1:23" hidden="1" x14ac:dyDescent="0.25">
      <c r="A129" t="s">
        <v>389</v>
      </c>
      <c r="B129" t="s">
        <v>390</v>
      </c>
      <c r="C129" t="s">
        <v>25</v>
      </c>
      <c r="D129" t="s">
        <v>26</v>
      </c>
      <c r="E129" t="s">
        <v>204</v>
      </c>
      <c r="G129" t="s">
        <v>28</v>
      </c>
      <c r="H129" t="s">
        <v>205</v>
      </c>
      <c r="I129" t="s">
        <v>206</v>
      </c>
      <c r="J129" t="s">
        <v>207</v>
      </c>
      <c r="K129" t="s">
        <v>208</v>
      </c>
      <c r="L129" t="s">
        <v>33</v>
      </c>
      <c r="M129" t="s">
        <v>68</v>
      </c>
      <c r="N129" t="s">
        <v>96</v>
      </c>
      <c r="O129" t="s">
        <v>36</v>
      </c>
      <c r="P129" t="s">
        <v>37</v>
      </c>
      <c r="Q129" t="s">
        <v>38</v>
      </c>
      <c r="R129" t="s">
        <v>39</v>
      </c>
      <c r="S129" t="s">
        <v>68</v>
      </c>
      <c r="T129" t="s">
        <v>39</v>
      </c>
      <c r="U129" t="s">
        <v>296</v>
      </c>
      <c r="V129" t="s">
        <v>297</v>
      </c>
      <c r="W129" t="s">
        <v>388</v>
      </c>
    </row>
    <row r="130" spans="1:23" x14ac:dyDescent="0.25">
      <c r="A130" t="s">
        <v>391</v>
      </c>
      <c r="B130" t="s">
        <v>392</v>
      </c>
      <c r="C130" t="s">
        <v>25</v>
      </c>
      <c r="D130" t="s">
        <v>26</v>
      </c>
      <c r="E130" t="s">
        <v>89</v>
      </c>
      <c r="F130" t="s">
        <v>393</v>
      </c>
      <c r="G130" t="s">
        <v>46</v>
      </c>
      <c r="H130" t="s">
        <v>85</v>
      </c>
      <c r="I130" t="s">
        <v>66</v>
      </c>
      <c r="J130" t="s">
        <v>82</v>
      </c>
      <c r="K130" t="s">
        <v>67</v>
      </c>
      <c r="L130" t="s">
        <v>33</v>
      </c>
      <c r="M130" t="s">
        <v>68</v>
      </c>
      <c r="N130" t="s">
        <v>35</v>
      </c>
      <c r="O130" t="s">
        <v>36</v>
      </c>
      <c r="P130" t="s">
        <v>37</v>
      </c>
      <c r="Q130" t="s">
        <v>38</v>
      </c>
      <c r="R130" t="s">
        <v>39</v>
      </c>
      <c r="S130" t="s">
        <v>62</v>
      </c>
      <c r="T130" t="s">
        <v>39</v>
      </c>
      <c r="U130" t="s">
        <v>296</v>
      </c>
      <c r="V130" t="s">
        <v>297</v>
      </c>
      <c r="W130" t="s">
        <v>388</v>
      </c>
    </row>
    <row r="131" spans="1:23" x14ac:dyDescent="0.25">
      <c r="A131" t="s">
        <v>394</v>
      </c>
      <c r="B131" t="s">
        <v>395</v>
      </c>
      <c r="C131" t="s">
        <v>115</v>
      </c>
      <c r="D131" t="s">
        <v>26</v>
      </c>
      <c r="E131" t="s">
        <v>116</v>
      </c>
      <c r="F131" t="s">
        <v>396</v>
      </c>
      <c r="G131" t="s">
        <v>28</v>
      </c>
      <c r="H131" t="s">
        <v>29</v>
      </c>
      <c r="I131" t="s">
        <v>66</v>
      </c>
      <c r="J131" t="s">
        <v>116</v>
      </c>
      <c r="K131" t="s">
        <v>48</v>
      </c>
      <c r="L131" t="s">
        <v>33</v>
      </c>
      <c r="M131" t="s">
        <v>68</v>
      </c>
      <c r="N131" t="s">
        <v>35</v>
      </c>
      <c r="O131" t="s">
        <v>36</v>
      </c>
      <c r="P131" t="s">
        <v>37</v>
      </c>
      <c r="Q131" t="s">
        <v>38</v>
      </c>
      <c r="R131" t="s">
        <v>39</v>
      </c>
      <c r="S131" t="s">
        <v>62</v>
      </c>
      <c r="T131" t="s">
        <v>39</v>
      </c>
      <c r="U131" t="s">
        <v>296</v>
      </c>
      <c r="V131" t="s">
        <v>297</v>
      </c>
      <c r="W131" t="s">
        <v>388</v>
      </c>
    </row>
    <row r="132" spans="1:23" x14ac:dyDescent="0.25">
      <c r="A132" t="s">
        <v>397</v>
      </c>
      <c r="B132" t="s">
        <v>398</v>
      </c>
      <c r="C132" t="s">
        <v>115</v>
      </c>
      <c r="D132" t="s">
        <v>26</v>
      </c>
      <c r="E132" t="s">
        <v>116</v>
      </c>
      <c r="F132" t="s">
        <v>399</v>
      </c>
      <c r="G132" t="s">
        <v>28</v>
      </c>
      <c r="H132" t="s">
        <v>29</v>
      </c>
      <c r="I132" t="s">
        <v>66</v>
      </c>
      <c r="J132" t="s">
        <v>116</v>
      </c>
      <c r="K132" t="s">
        <v>48</v>
      </c>
      <c r="L132" t="s">
        <v>33</v>
      </c>
      <c r="M132" t="s">
        <v>68</v>
      </c>
      <c r="N132" t="s">
        <v>35</v>
      </c>
      <c r="O132" t="s">
        <v>36</v>
      </c>
      <c r="P132" t="s">
        <v>37</v>
      </c>
      <c r="Q132" t="s">
        <v>38</v>
      </c>
      <c r="R132" t="s">
        <v>39</v>
      </c>
      <c r="S132" t="s">
        <v>62</v>
      </c>
      <c r="T132" t="s">
        <v>39</v>
      </c>
      <c r="U132" t="s">
        <v>296</v>
      </c>
      <c r="V132" t="s">
        <v>297</v>
      </c>
      <c r="W132" t="s">
        <v>334</v>
      </c>
    </row>
    <row r="133" spans="1:23" x14ac:dyDescent="0.25">
      <c r="A133" t="s">
        <v>400</v>
      </c>
      <c r="B133" t="s">
        <v>307</v>
      </c>
      <c r="C133" t="s">
        <v>115</v>
      </c>
      <c r="D133" t="s">
        <v>26</v>
      </c>
      <c r="E133" t="s">
        <v>221</v>
      </c>
      <c r="F133" t="s">
        <v>401</v>
      </c>
      <c r="G133" t="s">
        <v>46</v>
      </c>
      <c r="H133" t="s">
        <v>29</v>
      </c>
      <c r="I133" t="s">
        <v>75</v>
      </c>
      <c r="J133" t="s">
        <v>221</v>
      </c>
      <c r="K133" t="s">
        <v>48</v>
      </c>
      <c r="L133" t="s">
        <v>33</v>
      </c>
      <c r="M133" t="s">
        <v>68</v>
      </c>
      <c r="N133" t="s">
        <v>35</v>
      </c>
      <c r="O133" t="s">
        <v>36</v>
      </c>
      <c r="P133" t="s">
        <v>37</v>
      </c>
      <c r="Q133" t="s">
        <v>38</v>
      </c>
      <c r="R133" t="s">
        <v>39</v>
      </c>
      <c r="S133" t="s">
        <v>62</v>
      </c>
      <c r="T133" t="s">
        <v>39</v>
      </c>
      <c r="U133" t="s">
        <v>296</v>
      </c>
      <c r="V133" t="s">
        <v>297</v>
      </c>
      <c r="W133" t="s">
        <v>388</v>
      </c>
    </row>
    <row r="134" spans="1:23" x14ac:dyDescent="0.25">
      <c r="A134" t="s">
        <v>402</v>
      </c>
      <c r="B134" t="s">
        <v>403</v>
      </c>
      <c r="C134" t="s">
        <v>25</v>
      </c>
      <c r="D134" t="s">
        <v>26</v>
      </c>
      <c r="E134" t="s">
        <v>89</v>
      </c>
      <c r="F134" t="s">
        <v>404</v>
      </c>
      <c r="G134" t="s">
        <v>28</v>
      </c>
      <c r="H134" t="s">
        <v>29</v>
      </c>
      <c r="I134" t="s">
        <v>66</v>
      </c>
      <c r="J134" t="s">
        <v>82</v>
      </c>
      <c r="K134" t="s">
        <v>67</v>
      </c>
      <c r="L134" t="s">
        <v>33</v>
      </c>
      <c r="M134" t="s">
        <v>68</v>
      </c>
      <c r="N134" t="s">
        <v>35</v>
      </c>
      <c r="O134" t="s">
        <v>36</v>
      </c>
      <c r="P134" t="s">
        <v>37</v>
      </c>
      <c r="Q134" t="s">
        <v>38</v>
      </c>
      <c r="R134" t="s">
        <v>39</v>
      </c>
      <c r="S134" t="s">
        <v>62</v>
      </c>
      <c r="T134" t="s">
        <v>39</v>
      </c>
      <c r="U134" t="s">
        <v>296</v>
      </c>
      <c r="V134" t="s">
        <v>297</v>
      </c>
      <c r="W134" t="s">
        <v>388</v>
      </c>
    </row>
    <row r="135" spans="1:23" x14ac:dyDescent="0.25">
      <c r="A135" t="s">
        <v>405</v>
      </c>
      <c r="B135" t="s">
        <v>406</v>
      </c>
      <c r="C135" t="s">
        <v>25</v>
      </c>
      <c r="D135" t="s">
        <v>26</v>
      </c>
      <c r="E135" t="s">
        <v>89</v>
      </c>
      <c r="F135" t="s">
        <v>404</v>
      </c>
      <c r="G135" t="s">
        <v>28</v>
      </c>
      <c r="H135" t="s">
        <v>29</v>
      </c>
      <c r="I135" t="s">
        <v>66</v>
      </c>
      <c r="J135" t="s">
        <v>82</v>
      </c>
      <c r="K135" t="s">
        <v>67</v>
      </c>
      <c r="L135" t="s">
        <v>33</v>
      </c>
      <c r="M135" t="s">
        <v>68</v>
      </c>
      <c r="N135" t="s">
        <v>127</v>
      </c>
      <c r="O135" t="s">
        <v>36</v>
      </c>
      <c r="P135" t="s">
        <v>37</v>
      </c>
      <c r="Q135" t="s">
        <v>38</v>
      </c>
      <c r="R135" t="s">
        <v>39</v>
      </c>
      <c r="S135" t="s">
        <v>62</v>
      </c>
      <c r="T135" t="s">
        <v>39</v>
      </c>
      <c r="U135" t="s">
        <v>296</v>
      </c>
      <c r="V135" t="s">
        <v>297</v>
      </c>
      <c r="W135" t="s">
        <v>388</v>
      </c>
    </row>
    <row r="136" spans="1:23" x14ac:dyDescent="0.25">
      <c r="A136" t="s">
        <v>407</v>
      </c>
      <c r="B136" t="s">
        <v>408</v>
      </c>
      <c r="C136" t="s">
        <v>25</v>
      </c>
      <c r="D136" t="s">
        <v>26</v>
      </c>
      <c r="E136" t="s">
        <v>89</v>
      </c>
      <c r="F136" t="s">
        <v>409</v>
      </c>
      <c r="G136" t="s">
        <v>28</v>
      </c>
      <c r="H136" t="s">
        <v>29</v>
      </c>
      <c r="I136" t="s">
        <v>66</v>
      </c>
      <c r="J136" t="s">
        <v>82</v>
      </c>
      <c r="K136" t="s">
        <v>67</v>
      </c>
      <c r="L136" t="s">
        <v>33</v>
      </c>
      <c r="M136" t="s">
        <v>68</v>
      </c>
      <c r="N136" t="s">
        <v>127</v>
      </c>
      <c r="O136" t="s">
        <v>36</v>
      </c>
      <c r="P136" t="s">
        <v>37</v>
      </c>
      <c r="Q136" t="s">
        <v>38</v>
      </c>
      <c r="R136" t="s">
        <v>39</v>
      </c>
      <c r="S136" t="s">
        <v>62</v>
      </c>
      <c r="T136" t="s">
        <v>39</v>
      </c>
      <c r="U136" t="s">
        <v>296</v>
      </c>
      <c r="V136" t="s">
        <v>297</v>
      </c>
      <c r="W136" t="s">
        <v>388</v>
      </c>
    </row>
    <row r="137" spans="1:23" x14ac:dyDescent="0.25">
      <c r="A137" t="s">
        <v>410</v>
      </c>
      <c r="B137" t="s">
        <v>411</v>
      </c>
      <c r="C137" t="s">
        <v>115</v>
      </c>
      <c r="D137" t="s">
        <v>26</v>
      </c>
      <c r="E137" t="s">
        <v>116</v>
      </c>
      <c r="F137" t="s">
        <v>412</v>
      </c>
      <c r="G137" t="s">
        <v>46</v>
      </c>
      <c r="H137" t="s">
        <v>29</v>
      </c>
      <c r="I137" t="s">
        <v>66</v>
      </c>
      <c r="J137" t="s">
        <v>116</v>
      </c>
      <c r="K137" t="s">
        <v>48</v>
      </c>
      <c r="L137" t="s">
        <v>33</v>
      </c>
      <c r="M137" t="s">
        <v>68</v>
      </c>
      <c r="N137" t="s">
        <v>35</v>
      </c>
      <c r="O137" t="s">
        <v>36</v>
      </c>
      <c r="P137" t="s">
        <v>37</v>
      </c>
      <c r="Q137" t="s">
        <v>38</v>
      </c>
      <c r="R137" t="s">
        <v>39</v>
      </c>
      <c r="S137" t="s">
        <v>62</v>
      </c>
      <c r="T137" t="s">
        <v>39</v>
      </c>
      <c r="U137" t="s">
        <v>296</v>
      </c>
      <c r="V137" t="s">
        <v>297</v>
      </c>
      <c r="W137" t="s">
        <v>388</v>
      </c>
    </row>
    <row r="138" spans="1:23" x14ac:dyDescent="0.25">
      <c r="A138" t="s">
        <v>413</v>
      </c>
      <c r="B138" t="s">
        <v>414</v>
      </c>
      <c r="C138" t="s">
        <v>115</v>
      </c>
      <c r="D138" t="s">
        <v>26</v>
      </c>
      <c r="E138" t="s">
        <v>116</v>
      </c>
      <c r="F138" t="s">
        <v>415</v>
      </c>
      <c r="G138" t="s">
        <v>46</v>
      </c>
      <c r="H138" t="s">
        <v>29</v>
      </c>
      <c r="I138" t="s">
        <v>66</v>
      </c>
      <c r="J138" t="s">
        <v>116</v>
      </c>
      <c r="K138" t="s">
        <v>48</v>
      </c>
      <c r="L138" t="s">
        <v>33</v>
      </c>
      <c r="M138" t="s">
        <v>68</v>
      </c>
      <c r="N138" t="s">
        <v>35</v>
      </c>
      <c r="O138" t="s">
        <v>36</v>
      </c>
      <c r="P138" t="s">
        <v>37</v>
      </c>
      <c r="Q138" t="s">
        <v>38</v>
      </c>
      <c r="R138" t="s">
        <v>39</v>
      </c>
      <c r="S138" t="s">
        <v>62</v>
      </c>
      <c r="T138" t="s">
        <v>39</v>
      </c>
      <c r="U138" t="s">
        <v>296</v>
      </c>
      <c r="V138" t="s">
        <v>297</v>
      </c>
      <c r="W138" t="s">
        <v>388</v>
      </c>
    </row>
    <row r="139" spans="1:23" x14ac:dyDescent="0.25">
      <c r="A139" t="s">
        <v>416</v>
      </c>
      <c r="B139" t="s">
        <v>417</v>
      </c>
      <c r="C139" t="s">
        <v>25</v>
      </c>
      <c r="D139" t="s">
        <v>26</v>
      </c>
      <c r="E139" t="s">
        <v>89</v>
      </c>
      <c r="F139" t="s">
        <v>418</v>
      </c>
      <c r="G139" t="s">
        <v>46</v>
      </c>
      <c r="H139" t="s">
        <v>29</v>
      </c>
      <c r="I139" t="s">
        <v>66</v>
      </c>
      <c r="J139" t="s">
        <v>82</v>
      </c>
      <c r="K139" t="s">
        <v>67</v>
      </c>
      <c r="L139" t="s">
        <v>33</v>
      </c>
      <c r="M139" t="s">
        <v>55</v>
      </c>
      <c r="N139" t="s">
        <v>35</v>
      </c>
      <c r="O139" t="s">
        <v>36</v>
      </c>
      <c r="P139" t="s">
        <v>37</v>
      </c>
      <c r="Q139" t="s">
        <v>38</v>
      </c>
      <c r="R139" t="s">
        <v>39</v>
      </c>
      <c r="S139" t="s">
        <v>62</v>
      </c>
      <c r="T139" t="s">
        <v>39</v>
      </c>
      <c r="U139" t="s">
        <v>296</v>
      </c>
      <c r="V139" t="s">
        <v>297</v>
      </c>
      <c r="W139" t="s">
        <v>388</v>
      </c>
    </row>
    <row r="140" spans="1:23" x14ac:dyDescent="0.25">
      <c r="A140" t="s">
        <v>419</v>
      </c>
      <c r="B140" t="s">
        <v>420</v>
      </c>
      <c r="C140" t="s">
        <v>25</v>
      </c>
      <c r="D140" t="s">
        <v>26</v>
      </c>
      <c r="E140" t="s">
        <v>65</v>
      </c>
      <c r="F140" t="s">
        <v>421</v>
      </c>
      <c r="G140" t="s">
        <v>28</v>
      </c>
      <c r="H140" t="s">
        <v>85</v>
      </c>
      <c r="I140" t="s">
        <v>66</v>
      </c>
      <c r="J140" t="s">
        <v>65</v>
      </c>
      <c r="K140" t="s">
        <v>67</v>
      </c>
      <c r="L140" t="s">
        <v>33</v>
      </c>
      <c r="M140" t="s">
        <v>68</v>
      </c>
      <c r="N140" t="s">
        <v>35</v>
      </c>
      <c r="O140" t="s">
        <v>36</v>
      </c>
      <c r="P140" t="s">
        <v>37</v>
      </c>
      <c r="Q140" t="s">
        <v>38</v>
      </c>
      <c r="R140" t="s">
        <v>39</v>
      </c>
      <c r="S140" t="s">
        <v>62</v>
      </c>
      <c r="T140" t="s">
        <v>39</v>
      </c>
      <c r="U140" t="s">
        <v>296</v>
      </c>
      <c r="V140" t="s">
        <v>297</v>
      </c>
      <c r="W140" t="s">
        <v>388</v>
      </c>
    </row>
    <row r="141" spans="1:23" x14ac:dyDescent="0.25">
      <c r="A141" t="s">
        <v>422</v>
      </c>
      <c r="B141" t="s">
        <v>423</v>
      </c>
      <c r="C141" t="s">
        <v>25</v>
      </c>
      <c r="D141" t="s">
        <v>26</v>
      </c>
      <c r="E141" t="s">
        <v>89</v>
      </c>
      <c r="F141" t="s">
        <v>424</v>
      </c>
      <c r="G141" t="s">
        <v>28</v>
      </c>
      <c r="H141" t="s">
        <v>29</v>
      </c>
      <c r="I141" t="s">
        <v>66</v>
      </c>
      <c r="J141" t="s">
        <v>82</v>
      </c>
      <c r="K141" t="s">
        <v>67</v>
      </c>
      <c r="L141" t="s">
        <v>33</v>
      </c>
      <c r="M141" t="s">
        <v>68</v>
      </c>
      <c r="N141" t="s">
        <v>35</v>
      </c>
      <c r="O141" t="s">
        <v>36</v>
      </c>
      <c r="P141" t="s">
        <v>37</v>
      </c>
      <c r="Q141" t="s">
        <v>38</v>
      </c>
      <c r="R141" t="s">
        <v>39</v>
      </c>
      <c r="S141" t="s">
        <v>62</v>
      </c>
      <c r="T141" t="s">
        <v>39</v>
      </c>
      <c r="U141" t="s">
        <v>296</v>
      </c>
      <c r="V141" t="s">
        <v>297</v>
      </c>
      <c r="W141" t="s">
        <v>388</v>
      </c>
    </row>
    <row r="142" spans="1:23" x14ac:dyDescent="0.25">
      <c r="A142" t="s">
        <v>425</v>
      </c>
      <c r="B142" t="s">
        <v>426</v>
      </c>
      <c r="C142" t="s">
        <v>25</v>
      </c>
      <c r="D142" t="s">
        <v>26</v>
      </c>
      <c r="E142" t="s">
        <v>89</v>
      </c>
      <c r="F142" t="s">
        <v>427</v>
      </c>
      <c r="G142" t="s">
        <v>28</v>
      </c>
      <c r="H142" t="s">
        <v>29</v>
      </c>
      <c r="I142" t="s">
        <v>66</v>
      </c>
      <c r="J142" t="s">
        <v>82</v>
      </c>
      <c r="K142" t="s">
        <v>67</v>
      </c>
      <c r="L142" t="s">
        <v>33</v>
      </c>
      <c r="M142" t="s">
        <v>55</v>
      </c>
      <c r="N142" t="s">
        <v>35</v>
      </c>
      <c r="O142" t="s">
        <v>36</v>
      </c>
      <c r="P142" t="s">
        <v>37</v>
      </c>
      <c r="Q142" t="s">
        <v>38</v>
      </c>
      <c r="R142" t="s">
        <v>39</v>
      </c>
      <c r="S142" t="s">
        <v>62</v>
      </c>
      <c r="T142" t="s">
        <v>39</v>
      </c>
      <c r="U142" t="s">
        <v>296</v>
      </c>
      <c r="V142" t="s">
        <v>297</v>
      </c>
      <c r="W142" t="s">
        <v>388</v>
      </c>
    </row>
    <row r="143" spans="1:23" x14ac:dyDescent="0.25">
      <c r="A143" t="s">
        <v>428</v>
      </c>
      <c r="B143" t="s">
        <v>429</v>
      </c>
      <c r="C143" t="s">
        <v>115</v>
      </c>
      <c r="D143" t="s">
        <v>26</v>
      </c>
      <c r="E143" t="s">
        <v>116</v>
      </c>
      <c r="F143" t="s">
        <v>430</v>
      </c>
      <c r="G143" t="s">
        <v>46</v>
      </c>
      <c r="H143" t="s">
        <v>29</v>
      </c>
      <c r="I143" t="s">
        <v>66</v>
      </c>
      <c r="J143" t="s">
        <v>116</v>
      </c>
      <c r="K143" t="s">
        <v>48</v>
      </c>
      <c r="L143" t="s">
        <v>33</v>
      </c>
      <c r="M143" t="s">
        <v>68</v>
      </c>
      <c r="N143" t="s">
        <v>35</v>
      </c>
      <c r="O143" t="s">
        <v>36</v>
      </c>
      <c r="P143" t="s">
        <v>37</v>
      </c>
      <c r="Q143" t="s">
        <v>38</v>
      </c>
      <c r="R143" t="s">
        <v>39</v>
      </c>
      <c r="S143" t="s">
        <v>62</v>
      </c>
      <c r="T143" t="s">
        <v>39</v>
      </c>
      <c r="U143" t="s">
        <v>296</v>
      </c>
      <c r="V143" t="s">
        <v>297</v>
      </c>
      <c r="W143" t="s">
        <v>388</v>
      </c>
    </row>
    <row r="144" spans="1:23" x14ac:dyDescent="0.25">
      <c r="A144" t="s">
        <v>431</v>
      </c>
      <c r="B144" t="s">
        <v>432</v>
      </c>
      <c r="C144" t="s">
        <v>115</v>
      </c>
      <c r="D144" t="s">
        <v>26</v>
      </c>
      <c r="E144" t="s">
        <v>116</v>
      </c>
      <c r="F144" t="s">
        <v>433</v>
      </c>
      <c r="G144" t="s">
        <v>46</v>
      </c>
      <c r="H144" t="s">
        <v>29</v>
      </c>
      <c r="I144" t="s">
        <v>66</v>
      </c>
      <c r="J144" t="s">
        <v>116</v>
      </c>
      <c r="K144" t="s">
        <v>48</v>
      </c>
      <c r="L144" t="s">
        <v>33</v>
      </c>
      <c r="M144" t="s">
        <v>68</v>
      </c>
      <c r="N144" t="s">
        <v>35</v>
      </c>
      <c r="O144" t="s">
        <v>36</v>
      </c>
      <c r="P144" t="s">
        <v>37</v>
      </c>
      <c r="Q144" t="s">
        <v>38</v>
      </c>
      <c r="R144" t="s">
        <v>39</v>
      </c>
      <c r="S144" t="s">
        <v>62</v>
      </c>
      <c r="T144" t="s">
        <v>39</v>
      </c>
      <c r="U144" t="s">
        <v>296</v>
      </c>
      <c r="V144" t="s">
        <v>297</v>
      </c>
      <c r="W144" t="s">
        <v>388</v>
      </c>
    </row>
    <row r="145" spans="1:23" x14ac:dyDescent="0.25">
      <c r="A145" t="s">
        <v>434</v>
      </c>
      <c r="B145" t="s">
        <v>435</v>
      </c>
      <c r="C145" t="s">
        <v>115</v>
      </c>
      <c r="D145" t="s">
        <v>26</v>
      </c>
      <c r="E145" t="s">
        <v>116</v>
      </c>
      <c r="F145" t="s">
        <v>436</v>
      </c>
      <c r="G145" t="s">
        <v>46</v>
      </c>
      <c r="H145" t="s">
        <v>29</v>
      </c>
      <c r="I145" t="s">
        <v>66</v>
      </c>
      <c r="J145" t="s">
        <v>116</v>
      </c>
      <c r="K145" t="s">
        <v>48</v>
      </c>
      <c r="L145" t="s">
        <v>33</v>
      </c>
      <c r="M145" t="s">
        <v>68</v>
      </c>
      <c r="N145" t="s">
        <v>35</v>
      </c>
      <c r="O145" t="s">
        <v>36</v>
      </c>
      <c r="P145" t="s">
        <v>37</v>
      </c>
      <c r="Q145" t="s">
        <v>38</v>
      </c>
      <c r="R145" t="s">
        <v>39</v>
      </c>
      <c r="S145" t="s">
        <v>62</v>
      </c>
      <c r="T145" t="s">
        <v>39</v>
      </c>
      <c r="U145" t="s">
        <v>296</v>
      </c>
      <c r="V145" t="s">
        <v>297</v>
      </c>
      <c r="W145" t="s">
        <v>388</v>
      </c>
    </row>
    <row r="146" spans="1:23" x14ac:dyDescent="0.25">
      <c r="A146" t="s">
        <v>437</v>
      </c>
      <c r="B146" t="s">
        <v>438</v>
      </c>
      <c r="C146" t="s">
        <v>115</v>
      </c>
      <c r="D146" t="s">
        <v>26</v>
      </c>
      <c r="E146" t="s">
        <v>116</v>
      </c>
      <c r="F146" t="s">
        <v>439</v>
      </c>
      <c r="G146" t="s">
        <v>46</v>
      </c>
      <c r="H146" t="s">
        <v>29</v>
      </c>
      <c r="I146" t="s">
        <v>66</v>
      </c>
      <c r="J146" t="s">
        <v>116</v>
      </c>
      <c r="K146" t="s">
        <v>48</v>
      </c>
      <c r="L146" t="s">
        <v>33</v>
      </c>
      <c r="M146" t="s">
        <v>68</v>
      </c>
      <c r="N146" t="s">
        <v>35</v>
      </c>
      <c r="O146" t="s">
        <v>36</v>
      </c>
      <c r="P146" t="s">
        <v>37</v>
      </c>
      <c r="Q146" t="s">
        <v>38</v>
      </c>
      <c r="R146" t="s">
        <v>39</v>
      </c>
      <c r="S146" t="s">
        <v>62</v>
      </c>
      <c r="T146" t="s">
        <v>39</v>
      </c>
      <c r="U146" t="s">
        <v>296</v>
      </c>
      <c r="V146" t="s">
        <v>297</v>
      </c>
      <c r="W146" t="s">
        <v>388</v>
      </c>
    </row>
    <row r="147" spans="1:23" x14ac:dyDescent="0.25">
      <c r="A147" t="s">
        <v>440</v>
      </c>
      <c r="B147" t="s">
        <v>441</v>
      </c>
      <c r="C147" t="s">
        <v>25</v>
      </c>
      <c r="D147" t="s">
        <v>26</v>
      </c>
      <c r="E147" t="s">
        <v>89</v>
      </c>
      <c r="F147" t="s">
        <v>442</v>
      </c>
      <c r="G147" t="s">
        <v>28</v>
      </c>
      <c r="H147" t="s">
        <v>29</v>
      </c>
      <c r="I147" t="s">
        <v>66</v>
      </c>
      <c r="J147" t="s">
        <v>82</v>
      </c>
      <c r="K147" t="s">
        <v>67</v>
      </c>
      <c r="L147" t="s">
        <v>33</v>
      </c>
      <c r="M147" t="s">
        <v>55</v>
      </c>
      <c r="N147" t="s">
        <v>35</v>
      </c>
      <c r="O147" t="s">
        <v>36</v>
      </c>
      <c r="P147" t="s">
        <v>37</v>
      </c>
      <c r="Q147" t="s">
        <v>38</v>
      </c>
      <c r="R147" t="s">
        <v>39</v>
      </c>
      <c r="S147" t="s">
        <v>62</v>
      </c>
      <c r="T147" t="s">
        <v>39</v>
      </c>
      <c r="U147" t="s">
        <v>296</v>
      </c>
      <c r="V147" t="s">
        <v>297</v>
      </c>
      <c r="W147" t="s">
        <v>388</v>
      </c>
    </row>
    <row r="148" spans="1:23" x14ac:dyDescent="0.25">
      <c r="A148" t="s">
        <v>443</v>
      </c>
      <c r="B148" t="s">
        <v>444</v>
      </c>
      <c r="C148" t="s">
        <v>25</v>
      </c>
      <c r="D148" t="s">
        <v>26</v>
      </c>
      <c r="E148" t="s">
        <v>89</v>
      </c>
      <c r="F148" t="s">
        <v>442</v>
      </c>
      <c r="G148" t="s">
        <v>28</v>
      </c>
      <c r="H148" t="s">
        <v>29</v>
      </c>
      <c r="I148" t="s">
        <v>66</v>
      </c>
      <c r="J148" t="s">
        <v>82</v>
      </c>
      <c r="K148" t="s">
        <v>67</v>
      </c>
      <c r="L148" t="s">
        <v>33</v>
      </c>
      <c r="M148" t="s">
        <v>55</v>
      </c>
      <c r="N148" t="s">
        <v>35</v>
      </c>
      <c r="O148" t="s">
        <v>36</v>
      </c>
      <c r="P148" t="s">
        <v>37</v>
      </c>
      <c r="Q148" t="s">
        <v>38</v>
      </c>
      <c r="R148" t="s">
        <v>39</v>
      </c>
      <c r="S148" t="s">
        <v>62</v>
      </c>
      <c r="T148" t="s">
        <v>39</v>
      </c>
      <c r="U148" t="s">
        <v>296</v>
      </c>
      <c r="V148" t="s">
        <v>297</v>
      </c>
      <c r="W148" t="s">
        <v>388</v>
      </c>
    </row>
    <row r="149" spans="1:23" x14ac:dyDescent="0.25">
      <c r="A149" t="s">
        <v>445</v>
      </c>
      <c r="B149" t="s">
        <v>446</v>
      </c>
      <c r="C149" t="s">
        <v>25</v>
      </c>
      <c r="D149" t="s">
        <v>26</v>
      </c>
      <c r="E149" t="s">
        <v>89</v>
      </c>
      <c r="F149" t="s">
        <v>447</v>
      </c>
      <c r="G149" t="s">
        <v>28</v>
      </c>
      <c r="H149" t="s">
        <v>29</v>
      </c>
      <c r="I149" t="s">
        <v>66</v>
      </c>
      <c r="J149" t="s">
        <v>82</v>
      </c>
      <c r="K149" t="s">
        <v>67</v>
      </c>
      <c r="L149" t="s">
        <v>33</v>
      </c>
      <c r="M149" t="s">
        <v>55</v>
      </c>
      <c r="N149" t="s">
        <v>35</v>
      </c>
      <c r="O149" t="s">
        <v>36</v>
      </c>
      <c r="P149" t="s">
        <v>37</v>
      </c>
      <c r="Q149" t="s">
        <v>38</v>
      </c>
      <c r="R149" t="s">
        <v>39</v>
      </c>
      <c r="S149" t="s">
        <v>62</v>
      </c>
      <c r="T149" t="s">
        <v>39</v>
      </c>
      <c r="U149" t="s">
        <v>296</v>
      </c>
      <c r="V149" t="s">
        <v>297</v>
      </c>
      <c r="W149" t="s">
        <v>388</v>
      </c>
    </row>
    <row r="150" spans="1:23" x14ac:dyDescent="0.25">
      <c r="A150" t="s">
        <v>448</v>
      </c>
      <c r="B150" t="s">
        <v>449</v>
      </c>
      <c r="C150" t="s">
        <v>25</v>
      </c>
      <c r="D150" t="s">
        <v>26</v>
      </c>
      <c r="E150" t="s">
        <v>89</v>
      </c>
      <c r="F150" t="s">
        <v>450</v>
      </c>
      <c r="G150" t="s">
        <v>46</v>
      </c>
      <c r="H150" t="s">
        <v>29</v>
      </c>
      <c r="I150" t="s">
        <v>66</v>
      </c>
      <c r="J150" t="s">
        <v>82</v>
      </c>
      <c r="K150" t="s">
        <v>67</v>
      </c>
      <c r="L150" t="s">
        <v>33</v>
      </c>
      <c r="M150" t="s">
        <v>55</v>
      </c>
      <c r="N150" t="s">
        <v>35</v>
      </c>
      <c r="O150" t="s">
        <v>36</v>
      </c>
      <c r="P150" t="s">
        <v>37</v>
      </c>
      <c r="Q150" t="s">
        <v>38</v>
      </c>
      <c r="R150" t="s">
        <v>39</v>
      </c>
      <c r="S150" t="s">
        <v>62</v>
      </c>
      <c r="T150" t="s">
        <v>39</v>
      </c>
      <c r="U150" t="s">
        <v>296</v>
      </c>
      <c r="V150" t="s">
        <v>297</v>
      </c>
      <c r="W150" t="s">
        <v>388</v>
      </c>
    </row>
    <row r="151" spans="1:23" x14ac:dyDescent="0.25">
      <c r="A151" t="s">
        <v>451</v>
      </c>
      <c r="B151" t="s">
        <v>452</v>
      </c>
      <c r="C151" t="s">
        <v>25</v>
      </c>
      <c r="D151" t="s">
        <v>26</v>
      </c>
      <c r="E151" t="s">
        <v>89</v>
      </c>
      <c r="F151" t="s">
        <v>453</v>
      </c>
      <c r="G151" t="s">
        <v>28</v>
      </c>
      <c r="H151" t="s">
        <v>29</v>
      </c>
      <c r="I151" t="s">
        <v>66</v>
      </c>
      <c r="J151" t="s">
        <v>82</v>
      </c>
      <c r="K151" t="s">
        <v>67</v>
      </c>
      <c r="L151" t="s">
        <v>33</v>
      </c>
      <c r="M151" t="s">
        <v>55</v>
      </c>
      <c r="N151" t="s">
        <v>35</v>
      </c>
      <c r="O151" t="s">
        <v>36</v>
      </c>
      <c r="P151" t="s">
        <v>37</v>
      </c>
      <c r="Q151" t="s">
        <v>38</v>
      </c>
      <c r="R151" t="s">
        <v>39</v>
      </c>
      <c r="S151" t="s">
        <v>62</v>
      </c>
      <c r="T151" t="s">
        <v>39</v>
      </c>
      <c r="U151" t="s">
        <v>296</v>
      </c>
      <c r="V151" t="s">
        <v>297</v>
      </c>
      <c r="W151" t="s">
        <v>388</v>
      </c>
    </row>
    <row r="152" spans="1:23" x14ac:dyDescent="0.25">
      <c r="A152" t="s">
        <v>454</v>
      </c>
      <c r="B152" t="s">
        <v>455</v>
      </c>
      <c r="C152" t="s">
        <v>25</v>
      </c>
      <c r="D152" t="s">
        <v>26</v>
      </c>
      <c r="E152" t="s">
        <v>89</v>
      </c>
      <c r="F152" t="s">
        <v>456</v>
      </c>
      <c r="G152" t="s">
        <v>46</v>
      </c>
      <c r="H152" t="s">
        <v>29</v>
      </c>
      <c r="I152" t="s">
        <v>66</v>
      </c>
      <c r="J152" t="s">
        <v>82</v>
      </c>
      <c r="K152" t="s">
        <v>67</v>
      </c>
      <c r="L152" t="s">
        <v>33</v>
      </c>
      <c r="M152" t="s">
        <v>34</v>
      </c>
      <c r="N152" t="s">
        <v>96</v>
      </c>
      <c r="O152" t="s">
        <v>36</v>
      </c>
      <c r="P152" t="s">
        <v>37</v>
      </c>
      <c r="Q152" t="s">
        <v>38</v>
      </c>
      <c r="R152" t="s">
        <v>39</v>
      </c>
      <c r="S152" t="s">
        <v>62</v>
      </c>
      <c r="T152" t="s">
        <v>39</v>
      </c>
      <c r="U152" t="s">
        <v>296</v>
      </c>
      <c r="V152" t="s">
        <v>297</v>
      </c>
      <c r="W152" t="s">
        <v>457</v>
      </c>
    </row>
    <row r="153" spans="1:23" x14ac:dyDescent="0.25">
      <c r="A153" t="s">
        <v>458</v>
      </c>
      <c r="B153" t="s">
        <v>459</v>
      </c>
      <c r="C153" t="s">
        <v>115</v>
      </c>
      <c r="D153" t="s">
        <v>26</v>
      </c>
      <c r="E153" t="s">
        <v>134</v>
      </c>
      <c r="F153" t="s">
        <v>460</v>
      </c>
      <c r="G153" t="s">
        <v>46</v>
      </c>
      <c r="H153" t="s">
        <v>29</v>
      </c>
      <c r="I153" t="s">
        <v>66</v>
      </c>
      <c r="J153" t="s">
        <v>82</v>
      </c>
      <c r="K153" t="s">
        <v>67</v>
      </c>
      <c r="L153" t="s">
        <v>33</v>
      </c>
      <c r="M153" t="s">
        <v>68</v>
      </c>
      <c r="N153" t="s">
        <v>35</v>
      </c>
      <c r="O153" t="s">
        <v>36</v>
      </c>
      <c r="P153" t="s">
        <v>37</v>
      </c>
      <c r="Q153" t="s">
        <v>38</v>
      </c>
      <c r="R153" t="s">
        <v>39</v>
      </c>
      <c r="S153" t="s">
        <v>62</v>
      </c>
      <c r="T153" t="s">
        <v>39</v>
      </c>
      <c r="U153" t="s">
        <v>296</v>
      </c>
      <c r="V153" t="s">
        <v>297</v>
      </c>
      <c r="W153" t="s">
        <v>457</v>
      </c>
    </row>
    <row r="154" spans="1:23" x14ac:dyDescent="0.25">
      <c r="A154" t="s">
        <v>461</v>
      </c>
      <c r="B154" t="s">
        <v>462</v>
      </c>
      <c r="C154" t="s">
        <v>115</v>
      </c>
      <c r="D154" t="s">
        <v>26</v>
      </c>
      <c r="E154" t="s">
        <v>463</v>
      </c>
      <c r="F154" t="s">
        <v>464</v>
      </c>
      <c r="G154" t="s">
        <v>28</v>
      </c>
      <c r="H154" t="s">
        <v>29</v>
      </c>
      <c r="I154" t="s">
        <v>217</v>
      </c>
      <c r="J154" t="s">
        <v>465</v>
      </c>
      <c r="K154" t="s">
        <v>54</v>
      </c>
      <c r="L154" t="s">
        <v>33</v>
      </c>
      <c r="M154" t="s">
        <v>68</v>
      </c>
      <c r="N154" t="s">
        <v>35</v>
      </c>
      <c r="O154" t="s">
        <v>36</v>
      </c>
      <c r="P154" t="s">
        <v>37</v>
      </c>
      <c r="Q154" t="s">
        <v>38</v>
      </c>
      <c r="R154" t="s">
        <v>39</v>
      </c>
      <c r="S154" t="s">
        <v>62</v>
      </c>
      <c r="T154" t="s">
        <v>39</v>
      </c>
      <c r="U154" t="s">
        <v>296</v>
      </c>
      <c r="V154" t="s">
        <v>297</v>
      </c>
      <c r="W154" t="s">
        <v>466</v>
      </c>
    </row>
    <row r="155" spans="1:23" x14ac:dyDescent="0.25">
      <c r="A155" t="s">
        <v>461</v>
      </c>
      <c r="B155" t="s">
        <v>462</v>
      </c>
      <c r="C155" t="s">
        <v>115</v>
      </c>
      <c r="D155" t="s">
        <v>26</v>
      </c>
      <c r="E155" t="s">
        <v>134</v>
      </c>
      <c r="G155" t="s">
        <v>28</v>
      </c>
      <c r="H155" t="s">
        <v>29</v>
      </c>
      <c r="I155" t="s">
        <v>66</v>
      </c>
      <c r="J155" t="s">
        <v>82</v>
      </c>
      <c r="K155" t="s">
        <v>67</v>
      </c>
      <c r="L155" t="s">
        <v>33</v>
      </c>
      <c r="M155" t="s">
        <v>68</v>
      </c>
      <c r="N155" t="s">
        <v>35</v>
      </c>
      <c r="O155" t="s">
        <v>36</v>
      </c>
      <c r="P155" t="s">
        <v>37</v>
      </c>
      <c r="Q155" t="s">
        <v>38</v>
      </c>
      <c r="R155" t="s">
        <v>39</v>
      </c>
      <c r="S155" t="s">
        <v>62</v>
      </c>
      <c r="T155" t="s">
        <v>39</v>
      </c>
      <c r="U155" t="s">
        <v>296</v>
      </c>
      <c r="V155" t="s">
        <v>297</v>
      </c>
      <c r="W155" t="s">
        <v>466</v>
      </c>
    </row>
    <row r="156" spans="1:23" x14ac:dyDescent="0.25">
      <c r="A156" t="s">
        <v>467</v>
      </c>
      <c r="B156" t="s">
        <v>468</v>
      </c>
      <c r="C156" t="s">
        <v>25</v>
      </c>
      <c r="D156" t="s">
        <v>26</v>
      </c>
      <c r="E156" t="s">
        <v>44</v>
      </c>
      <c r="F156" t="s">
        <v>469</v>
      </c>
      <c r="G156" t="s">
        <v>46</v>
      </c>
      <c r="H156" t="s">
        <v>85</v>
      </c>
      <c r="I156" t="s">
        <v>47</v>
      </c>
      <c r="J156" t="s">
        <v>44</v>
      </c>
      <c r="K156" t="s">
        <v>48</v>
      </c>
      <c r="L156" t="s">
        <v>33</v>
      </c>
      <c r="M156" t="s">
        <v>68</v>
      </c>
      <c r="N156" t="s">
        <v>35</v>
      </c>
      <c r="O156" t="s">
        <v>36</v>
      </c>
      <c r="P156" t="s">
        <v>37</v>
      </c>
      <c r="Q156" t="s">
        <v>38</v>
      </c>
      <c r="R156" t="s">
        <v>39</v>
      </c>
      <c r="S156" t="s">
        <v>62</v>
      </c>
      <c r="T156" t="s">
        <v>39</v>
      </c>
      <c r="U156" t="s">
        <v>296</v>
      </c>
      <c r="V156" t="s">
        <v>297</v>
      </c>
      <c r="W156" t="s">
        <v>470</v>
      </c>
    </row>
    <row r="157" spans="1:23" x14ac:dyDescent="0.25">
      <c r="A157" t="s">
        <v>471</v>
      </c>
      <c r="B157" t="s">
        <v>472</v>
      </c>
      <c r="C157" t="s">
        <v>25</v>
      </c>
      <c r="D157" t="s">
        <v>26</v>
      </c>
      <c r="E157" t="s">
        <v>89</v>
      </c>
      <c r="F157" t="s">
        <v>473</v>
      </c>
      <c r="G157" t="s">
        <v>46</v>
      </c>
      <c r="H157" t="s">
        <v>85</v>
      </c>
      <c r="I157" t="s">
        <v>66</v>
      </c>
      <c r="J157" t="s">
        <v>82</v>
      </c>
      <c r="K157" t="s">
        <v>67</v>
      </c>
      <c r="L157" t="s">
        <v>33</v>
      </c>
      <c r="M157" t="s">
        <v>68</v>
      </c>
      <c r="N157" t="s">
        <v>35</v>
      </c>
      <c r="O157" t="s">
        <v>36</v>
      </c>
      <c r="P157" t="s">
        <v>37</v>
      </c>
      <c r="Q157" t="s">
        <v>38</v>
      </c>
      <c r="R157" t="s">
        <v>39</v>
      </c>
      <c r="S157" t="s">
        <v>62</v>
      </c>
      <c r="T157" t="s">
        <v>39</v>
      </c>
      <c r="U157" t="s">
        <v>296</v>
      </c>
      <c r="V157" t="s">
        <v>297</v>
      </c>
      <c r="W157" t="s">
        <v>474</v>
      </c>
    </row>
    <row r="158" spans="1:23" x14ac:dyDescent="0.25">
      <c r="A158" t="s">
        <v>475</v>
      </c>
      <c r="B158" t="s">
        <v>476</v>
      </c>
      <c r="C158" t="s">
        <v>25</v>
      </c>
      <c r="D158" t="s">
        <v>26</v>
      </c>
      <c r="E158" t="s">
        <v>89</v>
      </c>
      <c r="F158" t="s">
        <v>477</v>
      </c>
      <c r="G158" t="s">
        <v>46</v>
      </c>
      <c r="H158" t="s">
        <v>29</v>
      </c>
      <c r="I158" t="s">
        <v>66</v>
      </c>
      <c r="J158" t="s">
        <v>82</v>
      </c>
      <c r="K158" t="s">
        <v>67</v>
      </c>
      <c r="L158" t="s">
        <v>33</v>
      </c>
      <c r="M158" t="s">
        <v>34</v>
      </c>
      <c r="N158" t="s">
        <v>127</v>
      </c>
      <c r="O158" t="s">
        <v>36</v>
      </c>
      <c r="P158" t="s">
        <v>37</v>
      </c>
      <c r="Q158" t="s">
        <v>38</v>
      </c>
      <c r="R158" t="s">
        <v>39</v>
      </c>
      <c r="S158" t="s">
        <v>62</v>
      </c>
      <c r="T158" t="s">
        <v>39</v>
      </c>
      <c r="U158" t="s">
        <v>478</v>
      </c>
      <c r="V158" t="s">
        <v>479</v>
      </c>
      <c r="W158" t="s">
        <v>480</v>
      </c>
    </row>
    <row r="159" spans="1:23" x14ac:dyDescent="0.25">
      <c r="A159" t="s">
        <v>475</v>
      </c>
      <c r="B159" t="s">
        <v>476</v>
      </c>
      <c r="C159" t="s">
        <v>25</v>
      </c>
      <c r="D159" t="s">
        <v>26</v>
      </c>
      <c r="E159" t="s">
        <v>463</v>
      </c>
      <c r="G159" t="s">
        <v>46</v>
      </c>
      <c r="H159" t="s">
        <v>29</v>
      </c>
      <c r="I159" t="s">
        <v>217</v>
      </c>
      <c r="J159" t="s">
        <v>465</v>
      </c>
      <c r="K159" t="s">
        <v>54</v>
      </c>
      <c r="L159" t="s">
        <v>33</v>
      </c>
      <c r="M159" t="s">
        <v>34</v>
      </c>
      <c r="N159" t="s">
        <v>127</v>
      </c>
      <c r="O159" t="s">
        <v>36</v>
      </c>
      <c r="P159" t="s">
        <v>37</v>
      </c>
      <c r="Q159" t="s">
        <v>38</v>
      </c>
      <c r="R159" t="s">
        <v>39</v>
      </c>
      <c r="S159" t="s">
        <v>62</v>
      </c>
      <c r="T159" t="s">
        <v>39</v>
      </c>
      <c r="U159" t="s">
        <v>478</v>
      </c>
      <c r="V159" t="s">
        <v>479</v>
      </c>
      <c r="W159" t="s">
        <v>480</v>
      </c>
    </row>
    <row r="160" spans="1:23" x14ac:dyDescent="0.25">
      <c r="A160" t="s">
        <v>481</v>
      </c>
      <c r="B160" t="s">
        <v>482</v>
      </c>
      <c r="C160" t="s">
        <v>25</v>
      </c>
      <c r="D160" t="s">
        <v>26</v>
      </c>
      <c r="E160" t="s">
        <v>44</v>
      </c>
      <c r="F160" t="s">
        <v>483</v>
      </c>
      <c r="G160" t="s">
        <v>46</v>
      </c>
      <c r="H160" t="s">
        <v>29</v>
      </c>
      <c r="I160" t="s">
        <v>47</v>
      </c>
      <c r="J160" t="s">
        <v>44</v>
      </c>
      <c r="K160" t="s">
        <v>48</v>
      </c>
      <c r="L160" t="s">
        <v>33</v>
      </c>
      <c r="M160" t="s">
        <v>55</v>
      </c>
      <c r="N160" t="s">
        <v>96</v>
      </c>
      <c r="O160" t="s">
        <v>36</v>
      </c>
      <c r="P160" t="s">
        <v>37</v>
      </c>
      <c r="Q160" t="s">
        <v>38</v>
      </c>
      <c r="R160" t="s">
        <v>39</v>
      </c>
      <c r="S160" t="s">
        <v>62</v>
      </c>
      <c r="T160" t="s">
        <v>39</v>
      </c>
      <c r="U160" t="s">
        <v>478</v>
      </c>
      <c r="V160" t="s">
        <v>479</v>
      </c>
      <c r="W160" t="s">
        <v>480</v>
      </c>
    </row>
    <row r="161" spans="1:23" x14ac:dyDescent="0.25">
      <c r="A161" t="s">
        <v>484</v>
      </c>
      <c r="B161" t="s">
        <v>485</v>
      </c>
      <c r="C161" t="s">
        <v>25</v>
      </c>
      <c r="D161" t="s">
        <v>26</v>
      </c>
      <c r="E161" t="s">
        <v>463</v>
      </c>
      <c r="G161" t="s">
        <v>46</v>
      </c>
      <c r="H161" t="s">
        <v>29</v>
      </c>
      <c r="I161" t="s">
        <v>217</v>
      </c>
      <c r="J161" t="s">
        <v>465</v>
      </c>
      <c r="K161" t="s">
        <v>54</v>
      </c>
      <c r="L161" t="s">
        <v>33</v>
      </c>
      <c r="M161" t="s">
        <v>34</v>
      </c>
      <c r="N161" t="s">
        <v>37</v>
      </c>
      <c r="O161" t="s">
        <v>36</v>
      </c>
      <c r="P161" t="s">
        <v>37</v>
      </c>
      <c r="Q161" t="s">
        <v>38</v>
      </c>
      <c r="R161" t="s">
        <v>39</v>
      </c>
      <c r="S161" t="s">
        <v>62</v>
      </c>
      <c r="T161" t="s">
        <v>39</v>
      </c>
      <c r="U161" t="s">
        <v>478</v>
      </c>
      <c r="V161" t="s">
        <v>479</v>
      </c>
      <c r="W161" t="s">
        <v>480</v>
      </c>
    </row>
    <row r="162" spans="1:23" x14ac:dyDescent="0.25">
      <c r="A162" t="s">
        <v>484</v>
      </c>
      <c r="B162" t="s">
        <v>485</v>
      </c>
      <c r="C162" t="s">
        <v>25</v>
      </c>
      <c r="D162" t="s">
        <v>26</v>
      </c>
      <c r="E162" t="s">
        <v>89</v>
      </c>
      <c r="F162" t="s">
        <v>486</v>
      </c>
      <c r="G162" t="s">
        <v>46</v>
      </c>
      <c r="H162" t="s">
        <v>29</v>
      </c>
      <c r="I162" t="s">
        <v>66</v>
      </c>
      <c r="J162" t="s">
        <v>82</v>
      </c>
      <c r="K162" t="s">
        <v>67</v>
      </c>
      <c r="L162" t="s">
        <v>33</v>
      </c>
      <c r="M162" t="s">
        <v>34</v>
      </c>
      <c r="N162" t="s">
        <v>37</v>
      </c>
      <c r="O162" t="s">
        <v>36</v>
      </c>
      <c r="P162" t="s">
        <v>37</v>
      </c>
      <c r="Q162" t="s">
        <v>38</v>
      </c>
      <c r="R162" t="s">
        <v>39</v>
      </c>
      <c r="S162" t="s">
        <v>62</v>
      </c>
      <c r="T162" t="s">
        <v>39</v>
      </c>
      <c r="U162" t="s">
        <v>478</v>
      </c>
      <c r="V162" t="s">
        <v>479</v>
      </c>
      <c r="W162" t="s">
        <v>480</v>
      </c>
    </row>
    <row r="163" spans="1:23" x14ac:dyDescent="0.25">
      <c r="A163" t="s">
        <v>487</v>
      </c>
      <c r="B163" t="s">
        <v>488</v>
      </c>
      <c r="C163" t="s">
        <v>25</v>
      </c>
      <c r="D163" t="s">
        <v>26</v>
      </c>
      <c r="E163" t="s">
        <v>89</v>
      </c>
      <c r="F163" t="s">
        <v>489</v>
      </c>
      <c r="G163" t="s">
        <v>28</v>
      </c>
      <c r="H163" t="s">
        <v>85</v>
      </c>
      <c r="I163" t="s">
        <v>66</v>
      </c>
      <c r="J163" t="s">
        <v>82</v>
      </c>
      <c r="K163" t="s">
        <v>54</v>
      </c>
      <c r="L163" t="s">
        <v>33</v>
      </c>
      <c r="M163" t="s">
        <v>68</v>
      </c>
      <c r="N163" t="s">
        <v>35</v>
      </c>
      <c r="O163" t="s">
        <v>36</v>
      </c>
      <c r="P163" t="s">
        <v>37</v>
      </c>
      <c r="Q163" t="s">
        <v>38</v>
      </c>
      <c r="R163" t="s">
        <v>39</v>
      </c>
      <c r="S163" t="s">
        <v>62</v>
      </c>
      <c r="T163" t="s">
        <v>39</v>
      </c>
      <c r="U163" t="s">
        <v>478</v>
      </c>
      <c r="V163" t="s">
        <v>479</v>
      </c>
      <c r="W163" t="s">
        <v>480</v>
      </c>
    </row>
    <row r="164" spans="1:23" x14ac:dyDescent="0.25">
      <c r="A164" t="s">
        <v>487</v>
      </c>
      <c r="B164" t="s">
        <v>488</v>
      </c>
      <c r="C164" t="s">
        <v>25</v>
      </c>
      <c r="D164" t="s">
        <v>26</v>
      </c>
      <c r="E164" t="s">
        <v>89</v>
      </c>
      <c r="F164" t="s">
        <v>489</v>
      </c>
      <c r="G164" t="s">
        <v>28</v>
      </c>
      <c r="H164" t="s">
        <v>85</v>
      </c>
      <c r="I164" t="s">
        <v>66</v>
      </c>
      <c r="J164" t="s">
        <v>82</v>
      </c>
      <c r="K164" t="s">
        <v>67</v>
      </c>
      <c r="L164" t="s">
        <v>33</v>
      </c>
      <c r="M164" t="s">
        <v>68</v>
      </c>
      <c r="N164" t="s">
        <v>35</v>
      </c>
      <c r="O164" t="s">
        <v>36</v>
      </c>
      <c r="P164" t="s">
        <v>37</v>
      </c>
      <c r="Q164" t="s">
        <v>38</v>
      </c>
      <c r="R164" t="s">
        <v>39</v>
      </c>
      <c r="S164" t="s">
        <v>62</v>
      </c>
      <c r="T164" t="s">
        <v>39</v>
      </c>
      <c r="U164" t="s">
        <v>478</v>
      </c>
      <c r="V164" t="s">
        <v>479</v>
      </c>
      <c r="W164" t="s">
        <v>480</v>
      </c>
    </row>
    <row r="165" spans="1:23" x14ac:dyDescent="0.25">
      <c r="A165" t="s">
        <v>490</v>
      </c>
      <c r="B165" t="s">
        <v>491</v>
      </c>
      <c r="C165" t="s">
        <v>25</v>
      </c>
      <c r="D165" t="s">
        <v>26</v>
      </c>
      <c r="E165" t="s">
        <v>89</v>
      </c>
      <c r="F165" t="s">
        <v>492</v>
      </c>
      <c r="G165" t="s">
        <v>46</v>
      </c>
      <c r="H165" t="s">
        <v>29</v>
      </c>
      <c r="I165" t="s">
        <v>66</v>
      </c>
      <c r="J165" t="s">
        <v>82</v>
      </c>
      <c r="K165" t="s">
        <v>67</v>
      </c>
      <c r="L165" t="s">
        <v>33</v>
      </c>
      <c r="M165" t="s">
        <v>68</v>
      </c>
      <c r="N165" t="s">
        <v>127</v>
      </c>
      <c r="O165" t="s">
        <v>36</v>
      </c>
      <c r="P165" t="s">
        <v>37</v>
      </c>
      <c r="Q165" t="s">
        <v>38</v>
      </c>
      <c r="R165" t="s">
        <v>39</v>
      </c>
      <c r="S165" t="s">
        <v>62</v>
      </c>
      <c r="T165" t="s">
        <v>39</v>
      </c>
      <c r="U165" t="s">
        <v>478</v>
      </c>
      <c r="V165" t="s">
        <v>479</v>
      </c>
      <c r="W165" t="s">
        <v>480</v>
      </c>
    </row>
    <row r="166" spans="1:23" x14ac:dyDescent="0.25">
      <c r="A166" t="s">
        <v>493</v>
      </c>
      <c r="B166" t="s">
        <v>494</v>
      </c>
      <c r="C166" t="s">
        <v>25</v>
      </c>
      <c r="D166" t="s">
        <v>26</v>
      </c>
      <c r="E166" t="s">
        <v>79</v>
      </c>
      <c r="F166" t="s">
        <v>495</v>
      </c>
      <c r="G166" t="s">
        <v>28</v>
      </c>
      <c r="H166" t="s">
        <v>29</v>
      </c>
      <c r="I166" t="s">
        <v>66</v>
      </c>
      <c r="J166" t="s">
        <v>82</v>
      </c>
      <c r="K166" t="s">
        <v>67</v>
      </c>
      <c r="L166" t="s">
        <v>33</v>
      </c>
      <c r="M166" t="s">
        <v>68</v>
      </c>
      <c r="N166" t="s">
        <v>96</v>
      </c>
      <c r="O166" t="s">
        <v>36</v>
      </c>
      <c r="P166" t="s">
        <v>37</v>
      </c>
      <c r="Q166" t="s">
        <v>38</v>
      </c>
      <c r="R166" t="s">
        <v>39</v>
      </c>
      <c r="S166" t="s">
        <v>62</v>
      </c>
      <c r="T166" t="s">
        <v>39</v>
      </c>
      <c r="U166" t="s">
        <v>478</v>
      </c>
      <c r="V166" t="s">
        <v>479</v>
      </c>
      <c r="W166" t="s">
        <v>480</v>
      </c>
    </row>
    <row r="167" spans="1:23" x14ac:dyDescent="0.25">
      <c r="A167" t="s">
        <v>493</v>
      </c>
      <c r="B167" t="s">
        <v>494</v>
      </c>
      <c r="C167" t="s">
        <v>25</v>
      </c>
      <c r="D167" t="s">
        <v>26</v>
      </c>
      <c r="E167" t="s">
        <v>301</v>
      </c>
      <c r="F167" t="s">
        <v>496</v>
      </c>
      <c r="G167" t="s">
        <v>46</v>
      </c>
      <c r="H167" t="s">
        <v>29</v>
      </c>
      <c r="I167" t="s">
        <v>217</v>
      </c>
      <c r="J167" t="s">
        <v>301</v>
      </c>
      <c r="K167" t="s">
        <v>67</v>
      </c>
      <c r="L167" t="s">
        <v>33</v>
      </c>
      <c r="M167" t="s">
        <v>68</v>
      </c>
      <c r="N167" t="s">
        <v>96</v>
      </c>
      <c r="O167" t="s">
        <v>36</v>
      </c>
      <c r="P167" t="s">
        <v>37</v>
      </c>
      <c r="Q167" t="s">
        <v>38</v>
      </c>
      <c r="R167" t="s">
        <v>39</v>
      </c>
      <c r="S167" t="s">
        <v>62</v>
      </c>
      <c r="T167" t="s">
        <v>39</v>
      </c>
      <c r="U167" t="s">
        <v>478</v>
      </c>
      <c r="V167" t="s">
        <v>479</v>
      </c>
      <c r="W167" t="s">
        <v>480</v>
      </c>
    </row>
    <row r="168" spans="1:23" x14ac:dyDescent="0.25">
      <c r="A168" t="s">
        <v>493</v>
      </c>
      <c r="B168" t="s">
        <v>494</v>
      </c>
      <c r="C168" t="s">
        <v>25</v>
      </c>
      <c r="D168" t="s">
        <v>26</v>
      </c>
      <c r="E168" t="s">
        <v>44</v>
      </c>
      <c r="F168" t="s">
        <v>497</v>
      </c>
      <c r="G168" t="s">
        <v>46</v>
      </c>
      <c r="H168" t="s">
        <v>29</v>
      </c>
      <c r="I168" t="s">
        <v>47</v>
      </c>
      <c r="J168" t="s">
        <v>44</v>
      </c>
      <c r="K168" t="s">
        <v>48</v>
      </c>
      <c r="L168" t="s">
        <v>33</v>
      </c>
      <c r="M168" t="s">
        <v>68</v>
      </c>
      <c r="N168" t="s">
        <v>96</v>
      </c>
      <c r="O168" t="s">
        <v>36</v>
      </c>
      <c r="P168" t="s">
        <v>37</v>
      </c>
      <c r="Q168" t="s">
        <v>38</v>
      </c>
      <c r="R168" t="s">
        <v>39</v>
      </c>
      <c r="S168" t="s">
        <v>62</v>
      </c>
      <c r="T168" t="s">
        <v>39</v>
      </c>
      <c r="U168" t="s">
        <v>478</v>
      </c>
      <c r="V168" t="s">
        <v>479</v>
      </c>
      <c r="W168" t="s">
        <v>480</v>
      </c>
    </row>
    <row r="169" spans="1:23" x14ac:dyDescent="0.25">
      <c r="A169" t="s">
        <v>493</v>
      </c>
      <c r="B169" t="s">
        <v>494</v>
      </c>
      <c r="C169" t="s">
        <v>25</v>
      </c>
      <c r="D169" t="s">
        <v>26</v>
      </c>
      <c r="E169" t="s">
        <v>463</v>
      </c>
      <c r="F169" t="s">
        <v>498</v>
      </c>
      <c r="G169" t="s">
        <v>28</v>
      </c>
      <c r="H169" t="s">
        <v>29</v>
      </c>
      <c r="I169" t="s">
        <v>217</v>
      </c>
      <c r="J169" t="s">
        <v>465</v>
      </c>
      <c r="K169" t="s">
        <v>54</v>
      </c>
      <c r="L169" t="s">
        <v>33</v>
      </c>
      <c r="M169" t="s">
        <v>68</v>
      </c>
      <c r="N169" t="s">
        <v>96</v>
      </c>
      <c r="O169" t="s">
        <v>36</v>
      </c>
      <c r="P169" t="s">
        <v>37</v>
      </c>
      <c r="Q169" t="s">
        <v>38</v>
      </c>
      <c r="R169" t="s">
        <v>39</v>
      </c>
      <c r="S169" t="s">
        <v>62</v>
      </c>
      <c r="T169" t="s">
        <v>39</v>
      </c>
      <c r="U169" t="s">
        <v>478</v>
      </c>
      <c r="V169" t="s">
        <v>479</v>
      </c>
      <c r="W169" t="s">
        <v>480</v>
      </c>
    </row>
    <row r="170" spans="1:23" hidden="1" x14ac:dyDescent="0.25">
      <c r="A170" t="s">
        <v>499</v>
      </c>
      <c r="B170" t="s">
        <v>500</v>
      </c>
      <c r="C170" t="s">
        <v>25</v>
      </c>
      <c r="D170" t="s">
        <v>26</v>
      </c>
      <c r="E170" t="s">
        <v>89</v>
      </c>
      <c r="F170" t="s">
        <v>501</v>
      </c>
      <c r="G170" t="s">
        <v>46</v>
      </c>
      <c r="H170" t="s">
        <v>85</v>
      </c>
      <c r="I170" t="s">
        <v>66</v>
      </c>
      <c r="J170" t="s">
        <v>82</v>
      </c>
      <c r="K170" t="s">
        <v>67</v>
      </c>
      <c r="L170" t="s">
        <v>33</v>
      </c>
      <c r="M170" t="s">
        <v>55</v>
      </c>
      <c r="N170" t="s">
        <v>35</v>
      </c>
      <c r="O170" t="s">
        <v>36</v>
      </c>
      <c r="P170" t="s">
        <v>37</v>
      </c>
      <c r="Q170" t="s">
        <v>38</v>
      </c>
      <c r="R170" t="s">
        <v>39</v>
      </c>
      <c r="S170" t="s">
        <v>55</v>
      </c>
      <c r="T170" t="s">
        <v>39</v>
      </c>
      <c r="U170" t="s">
        <v>478</v>
      </c>
      <c r="V170" t="s">
        <v>479</v>
      </c>
      <c r="W170" t="s">
        <v>502</v>
      </c>
    </row>
    <row r="171" spans="1:23" hidden="1" x14ac:dyDescent="0.25">
      <c r="A171" t="s">
        <v>499</v>
      </c>
      <c r="B171" t="s">
        <v>500</v>
      </c>
      <c r="C171" t="s">
        <v>25</v>
      </c>
      <c r="D171" t="s">
        <v>26</v>
      </c>
      <c r="E171" t="s">
        <v>142</v>
      </c>
      <c r="G171" t="s">
        <v>46</v>
      </c>
      <c r="H171" t="s">
        <v>85</v>
      </c>
      <c r="I171" t="s">
        <v>66</v>
      </c>
      <c r="J171" t="s">
        <v>143</v>
      </c>
      <c r="K171" t="s">
        <v>67</v>
      </c>
      <c r="L171" t="s">
        <v>33</v>
      </c>
      <c r="M171" t="s">
        <v>55</v>
      </c>
      <c r="N171" t="s">
        <v>35</v>
      </c>
      <c r="O171" t="s">
        <v>36</v>
      </c>
      <c r="P171" t="s">
        <v>37</v>
      </c>
      <c r="Q171" t="s">
        <v>38</v>
      </c>
      <c r="R171" t="s">
        <v>39</v>
      </c>
      <c r="S171" t="s">
        <v>55</v>
      </c>
      <c r="T171" t="s">
        <v>39</v>
      </c>
      <c r="U171" t="s">
        <v>478</v>
      </c>
      <c r="V171" t="s">
        <v>479</v>
      </c>
      <c r="W171" t="s">
        <v>502</v>
      </c>
    </row>
    <row r="172" spans="1:23" hidden="1" x14ac:dyDescent="0.25">
      <c r="A172" t="s">
        <v>499</v>
      </c>
      <c r="B172" t="s">
        <v>500</v>
      </c>
      <c r="C172" t="s">
        <v>25</v>
      </c>
      <c r="D172" t="s">
        <v>26</v>
      </c>
      <c r="E172" t="s">
        <v>142</v>
      </c>
      <c r="G172" t="s">
        <v>46</v>
      </c>
      <c r="H172" t="s">
        <v>85</v>
      </c>
      <c r="I172" t="s">
        <v>66</v>
      </c>
      <c r="J172" t="s">
        <v>143</v>
      </c>
      <c r="K172" t="s">
        <v>48</v>
      </c>
      <c r="L172" t="s">
        <v>33</v>
      </c>
      <c r="M172" t="s">
        <v>55</v>
      </c>
      <c r="N172" t="s">
        <v>35</v>
      </c>
      <c r="O172" t="s">
        <v>36</v>
      </c>
      <c r="P172" t="s">
        <v>37</v>
      </c>
      <c r="Q172" t="s">
        <v>38</v>
      </c>
      <c r="R172" t="s">
        <v>39</v>
      </c>
      <c r="S172" t="s">
        <v>55</v>
      </c>
      <c r="T172" t="s">
        <v>39</v>
      </c>
      <c r="U172" t="s">
        <v>478</v>
      </c>
      <c r="V172" t="s">
        <v>479</v>
      </c>
      <c r="W172" t="s">
        <v>502</v>
      </c>
    </row>
    <row r="173" spans="1:23" hidden="1" x14ac:dyDescent="0.25">
      <c r="A173" t="s">
        <v>503</v>
      </c>
      <c r="B173" t="s">
        <v>504</v>
      </c>
      <c r="C173" t="s">
        <v>25</v>
      </c>
      <c r="D173" t="s">
        <v>26</v>
      </c>
      <c r="E173" t="s">
        <v>79</v>
      </c>
      <c r="F173" t="s">
        <v>505</v>
      </c>
      <c r="G173" t="s">
        <v>28</v>
      </c>
      <c r="H173" t="s">
        <v>29</v>
      </c>
      <c r="I173" t="s">
        <v>66</v>
      </c>
      <c r="J173" t="s">
        <v>82</v>
      </c>
      <c r="K173" t="s">
        <v>54</v>
      </c>
      <c r="L173" t="s">
        <v>33</v>
      </c>
      <c r="M173" t="s">
        <v>68</v>
      </c>
      <c r="N173" t="s">
        <v>35</v>
      </c>
      <c r="O173" t="s">
        <v>36</v>
      </c>
      <c r="P173" t="s">
        <v>37</v>
      </c>
      <c r="Q173" t="s">
        <v>38</v>
      </c>
      <c r="R173" t="s">
        <v>39</v>
      </c>
      <c r="S173" t="s">
        <v>68</v>
      </c>
      <c r="T173" t="s">
        <v>39</v>
      </c>
      <c r="U173" t="s">
        <v>478</v>
      </c>
      <c r="V173" t="s">
        <v>479</v>
      </c>
      <c r="W173" t="s">
        <v>506</v>
      </c>
    </row>
    <row r="174" spans="1:23" x14ac:dyDescent="0.25">
      <c r="A174" t="s">
        <v>507</v>
      </c>
      <c r="B174" t="s">
        <v>508</v>
      </c>
      <c r="C174" t="s">
        <v>115</v>
      </c>
      <c r="D174" t="s">
        <v>26</v>
      </c>
      <c r="E174" t="s">
        <v>116</v>
      </c>
      <c r="F174" t="s">
        <v>509</v>
      </c>
      <c r="G174" t="s">
        <v>46</v>
      </c>
      <c r="H174" t="s">
        <v>29</v>
      </c>
      <c r="I174" t="s">
        <v>66</v>
      </c>
      <c r="J174" t="s">
        <v>116</v>
      </c>
      <c r="K174" t="s">
        <v>48</v>
      </c>
      <c r="L174" t="s">
        <v>33</v>
      </c>
      <c r="M174" t="s">
        <v>68</v>
      </c>
      <c r="N174" t="s">
        <v>35</v>
      </c>
      <c r="O174" t="s">
        <v>36</v>
      </c>
      <c r="P174" t="s">
        <v>37</v>
      </c>
      <c r="Q174" t="s">
        <v>38</v>
      </c>
      <c r="R174" t="s">
        <v>39</v>
      </c>
      <c r="S174" t="s">
        <v>62</v>
      </c>
      <c r="T174" t="s">
        <v>39</v>
      </c>
      <c r="U174" t="s">
        <v>478</v>
      </c>
      <c r="V174" t="s">
        <v>479</v>
      </c>
      <c r="W174" t="s">
        <v>506</v>
      </c>
    </row>
    <row r="175" spans="1:23" x14ac:dyDescent="0.25">
      <c r="A175" t="s">
        <v>507</v>
      </c>
      <c r="B175" t="s">
        <v>508</v>
      </c>
      <c r="C175" t="s">
        <v>115</v>
      </c>
      <c r="D175" t="s">
        <v>26</v>
      </c>
      <c r="E175" t="s">
        <v>51</v>
      </c>
      <c r="F175" t="s">
        <v>510</v>
      </c>
      <c r="G175" t="s">
        <v>46</v>
      </c>
      <c r="H175" t="s">
        <v>29</v>
      </c>
      <c r="I175" t="s">
        <v>52</v>
      </c>
      <c r="J175" t="s">
        <v>53</v>
      </c>
      <c r="K175" t="s">
        <v>54</v>
      </c>
      <c r="L175" t="s">
        <v>33</v>
      </c>
      <c r="M175" t="s">
        <v>68</v>
      </c>
      <c r="N175" t="s">
        <v>35</v>
      </c>
      <c r="O175" t="s">
        <v>36</v>
      </c>
      <c r="P175" t="s">
        <v>37</v>
      </c>
      <c r="Q175" t="s">
        <v>38</v>
      </c>
      <c r="R175" t="s">
        <v>39</v>
      </c>
      <c r="S175" t="s">
        <v>62</v>
      </c>
      <c r="T175" t="s">
        <v>39</v>
      </c>
      <c r="U175" t="s">
        <v>478</v>
      </c>
      <c r="V175" t="s">
        <v>479</v>
      </c>
      <c r="W175" t="s">
        <v>506</v>
      </c>
    </row>
    <row r="176" spans="1:23" x14ac:dyDescent="0.25">
      <c r="A176" t="s">
        <v>507</v>
      </c>
      <c r="B176" t="s">
        <v>508</v>
      </c>
      <c r="C176" t="s">
        <v>115</v>
      </c>
      <c r="D176" t="s">
        <v>26</v>
      </c>
      <c r="E176" t="s">
        <v>116</v>
      </c>
      <c r="F176" t="s">
        <v>509</v>
      </c>
      <c r="G176" t="s">
        <v>46</v>
      </c>
      <c r="H176" t="s">
        <v>29</v>
      </c>
      <c r="I176" t="s">
        <v>66</v>
      </c>
      <c r="J176" t="s">
        <v>116</v>
      </c>
      <c r="K176" t="s">
        <v>54</v>
      </c>
      <c r="L176" t="s">
        <v>33</v>
      </c>
      <c r="M176" t="s">
        <v>68</v>
      </c>
      <c r="N176" t="s">
        <v>35</v>
      </c>
      <c r="O176" t="s">
        <v>36</v>
      </c>
      <c r="P176" t="s">
        <v>37</v>
      </c>
      <c r="Q176" t="s">
        <v>38</v>
      </c>
      <c r="R176" t="s">
        <v>39</v>
      </c>
      <c r="S176" t="s">
        <v>62</v>
      </c>
      <c r="T176" t="s">
        <v>39</v>
      </c>
      <c r="U176" t="s">
        <v>478</v>
      </c>
      <c r="V176" t="s">
        <v>479</v>
      </c>
      <c r="W176" t="s">
        <v>506</v>
      </c>
    </row>
    <row r="177" spans="1:23" x14ac:dyDescent="0.25">
      <c r="A177" t="s">
        <v>511</v>
      </c>
      <c r="B177" t="s">
        <v>512</v>
      </c>
      <c r="C177" t="s">
        <v>25</v>
      </c>
      <c r="D177" t="s">
        <v>26</v>
      </c>
      <c r="E177" t="s">
        <v>301</v>
      </c>
      <c r="F177" t="s">
        <v>513</v>
      </c>
      <c r="G177" t="s">
        <v>46</v>
      </c>
      <c r="H177" t="s">
        <v>85</v>
      </c>
      <c r="I177" t="s">
        <v>217</v>
      </c>
      <c r="J177" t="s">
        <v>301</v>
      </c>
      <c r="K177" t="s">
        <v>54</v>
      </c>
      <c r="L177" t="s">
        <v>33</v>
      </c>
      <c r="M177" t="s">
        <v>68</v>
      </c>
      <c r="N177" t="s">
        <v>35</v>
      </c>
      <c r="O177" t="s">
        <v>36</v>
      </c>
      <c r="P177" t="s">
        <v>37</v>
      </c>
      <c r="Q177" t="s">
        <v>38</v>
      </c>
      <c r="R177" t="s">
        <v>39</v>
      </c>
      <c r="S177" t="s">
        <v>62</v>
      </c>
      <c r="T177" t="s">
        <v>39</v>
      </c>
      <c r="U177" t="s">
        <v>478</v>
      </c>
      <c r="V177" t="s">
        <v>479</v>
      </c>
      <c r="W177" t="s">
        <v>514</v>
      </c>
    </row>
    <row r="178" spans="1:23" hidden="1" x14ac:dyDescent="0.25">
      <c r="A178" t="s">
        <v>515</v>
      </c>
      <c r="B178" t="s">
        <v>516</v>
      </c>
      <c r="C178" t="s">
        <v>25</v>
      </c>
      <c r="D178" t="s">
        <v>26</v>
      </c>
      <c r="E178" t="s">
        <v>65</v>
      </c>
      <c r="F178" t="s">
        <v>517</v>
      </c>
      <c r="G178" t="s">
        <v>46</v>
      </c>
      <c r="H178" t="s">
        <v>85</v>
      </c>
      <c r="I178" t="s">
        <v>66</v>
      </c>
      <c r="J178" t="s">
        <v>65</v>
      </c>
      <c r="K178" t="s">
        <v>54</v>
      </c>
      <c r="L178" t="s">
        <v>33</v>
      </c>
      <c r="M178" t="s">
        <v>55</v>
      </c>
      <c r="N178" t="s">
        <v>35</v>
      </c>
      <c r="O178" t="s">
        <v>36</v>
      </c>
      <c r="P178" t="s">
        <v>37</v>
      </c>
      <c r="Q178" t="s">
        <v>38</v>
      </c>
      <c r="R178" t="s">
        <v>39</v>
      </c>
      <c r="S178" t="s">
        <v>55</v>
      </c>
      <c r="T178" t="s">
        <v>39</v>
      </c>
      <c r="U178" t="s">
        <v>478</v>
      </c>
      <c r="V178" t="s">
        <v>479</v>
      </c>
      <c r="W178" t="s">
        <v>514</v>
      </c>
    </row>
    <row r="179" spans="1:23" x14ac:dyDescent="0.25">
      <c r="A179" t="s">
        <v>518</v>
      </c>
      <c r="B179" t="s">
        <v>519</v>
      </c>
      <c r="C179" t="s">
        <v>25</v>
      </c>
      <c r="D179" t="s">
        <v>26</v>
      </c>
      <c r="E179" t="s">
        <v>79</v>
      </c>
      <c r="G179" t="s">
        <v>46</v>
      </c>
      <c r="H179" t="s">
        <v>205</v>
      </c>
      <c r="I179" t="s">
        <v>66</v>
      </c>
      <c r="J179" t="s">
        <v>82</v>
      </c>
      <c r="K179" t="s">
        <v>54</v>
      </c>
      <c r="L179" t="s">
        <v>33</v>
      </c>
      <c r="M179" t="s">
        <v>68</v>
      </c>
      <c r="N179" t="s">
        <v>35</v>
      </c>
      <c r="O179" t="s">
        <v>36</v>
      </c>
      <c r="P179" t="s">
        <v>37</v>
      </c>
      <c r="Q179" t="s">
        <v>38</v>
      </c>
      <c r="R179" t="s">
        <v>39</v>
      </c>
      <c r="S179" t="s">
        <v>62</v>
      </c>
      <c r="T179" t="s">
        <v>39</v>
      </c>
      <c r="U179" t="s">
        <v>478</v>
      </c>
      <c r="V179" t="s">
        <v>479</v>
      </c>
      <c r="W179" t="s">
        <v>520</v>
      </c>
    </row>
    <row r="180" spans="1:23" x14ac:dyDescent="0.25">
      <c r="A180" t="s">
        <v>518</v>
      </c>
      <c r="B180" t="s">
        <v>519</v>
      </c>
      <c r="C180" t="s">
        <v>25</v>
      </c>
      <c r="D180" t="s">
        <v>26</v>
      </c>
      <c r="E180" t="s">
        <v>79</v>
      </c>
      <c r="G180" t="s">
        <v>46</v>
      </c>
      <c r="H180" t="s">
        <v>205</v>
      </c>
      <c r="I180" t="s">
        <v>66</v>
      </c>
      <c r="J180" t="s">
        <v>82</v>
      </c>
      <c r="K180" t="s">
        <v>67</v>
      </c>
      <c r="L180" t="s">
        <v>33</v>
      </c>
      <c r="M180" t="s">
        <v>68</v>
      </c>
      <c r="N180" t="s">
        <v>35</v>
      </c>
      <c r="O180" t="s">
        <v>36</v>
      </c>
      <c r="P180" t="s">
        <v>37</v>
      </c>
      <c r="Q180" t="s">
        <v>38</v>
      </c>
      <c r="R180" t="s">
        <v>39</v>
      </c>
      <c r="S180" t="s">
        <v>62</v>
      </c>
      <c r="T180" t="s">
        <v>39</v>
      </c>
      <c r="U180" t="s">
        <v>478</v>
      </c>
      <c r="V180" t="s">
        <v>479</v>
      </c>
      <c r="W180" t="s">
        <v>520</v>
      </c>
    </row>
    <row r="181" spans="1:23" x14ac:dyDescent="0.25">
      <c r="A181" t="s">
        <v>521</v>
      </c>
      <c r="B181" t="s">
        <v>522</v>
      </c>
      <c r="C181" t="s">
        <v>25</v>
      </c>
      <c r="D181" t="s">
        <v>26</v>
      </c>
      <c r="E181" t="s">
        <v>301</v>
      </c>
      <c r="F181" t="s">
        <v>523</v>
      </c>
      <c r="G181" t="s">
        <v>46</v>
      </c>
      <c r="H181" t="s">
        <v>85</v>
      </c>
      <c r="I181" t="s">
        <v>217</v>
      </c>
      <c r="J181" t="s">
        <v>301</v>
      </c>
      <c r="K181" t="s">
        <v>67</v>
      </c>
      <c r="L181" t="s">
        <v>33</v>
      </c>
      <c r="M181" t="s">
        <v>55</v>
      </c>
      <c r="N181" t="s">
        <v>35</v>
      </c>
      <c r="O181" t="s">
        <v>36</v>
      </c>
      <c r="P181" t="s">
        <v>37</v>
      </c>
      <c r="Q181" t="s">
        <v>38</v>
      </c>
      <c r="R181" t="s">
        <v>39</v>
      </c>
      <c r="S181" t="s">
        <v>62</v>
      </c>
      <c r="T181" t="s">
        <v>39</v>
      </c>
      <c r="U181" t="s">
        <v>478</v>
      </c>
      <c r="V181" t="s">
        <v>479</v>
      </c>
      <c r="W181" t="s">
        <v>520</v>
      </c>
    </row>
    <row r="182" spans="1:23" x14ac:dyDescent="0.25">
      <c r="A182" t="s">
        <v>524</v>
      </c>
      <c r="B182" t="s">
        <v>522</v>
      </c>
      <c r="C182" t="s">
        <v>25</v>
      </c>
      <c r="D182" t="s">
        <v>26</v>
      </c>
      <c r="E182" t="s">
        <v>301</v>
      </c>
      <c r="F182" t="s">
        <v>525</v>
      </c>
      <c r="G182" t="s">
        <v>28</v>
      </c>
      <c r="H182" t="s">
        <v>85</v>
      </c>
      <c r="I182" t="s">
        <v>217</v>
      </c>
      <c r="J182" t="s">
        <v>301</v>
      </c>
      <c r="K182" t="s">
        <v>54</v>
      </c>
      <c r="L182" t="s">
        <v>33</v>
      </c>
      <c r="M182" t="s">
        <v>68</v>
      </c>
      <c r="N182" t="s">
        <v>35</v>
      </c>
      <c r="O182" t="s">
        <v>36</v>
      </c>
      <c r="P182" t="s">
        <v>37</v>
      </c>
      <c r="Q182" t="s">
        <v>38</v>
      </c>
      <c r="R182" t="s">
        <v>39</v>
      </c>
      <c r="S182" t="s">
        <v>62</v>
      </c>
      <c r="T182" t="s">
        <v>39</v>
      </c>
      <c r="U182" t="s">
        <v>478</v>
      </c>
      <c r="V182" t="s">
        <v>479</v>
      </c>
      <c r="W182" t="s">
        <v>520</v>
      </c>
    </row>
    <row r="183" spans="1:23" x14ac:dyDescent="0.25">
      <c r="A183" t="s">
        <v>524</v>
      </c>
      <c r="B183" t="s">
        <v>522</v>
      </c>
      <c r="C183" t="s">
        <v>25</v>
      </c>
      <c r="D183" t="s">
        <v>26</v>
      </c>
      <c r="E183" t="s">
        <v>89</v>
      </c>
      <c r="F183" t="s">
        <v>526</v>
      </c>
      <c r="G183" t="s">
        <v>28</v>
      </c>
      <c r="H183" t="s">
        <v>85</v>
      </c>
      <c r="I183" t="s">
        <v>66</v>
      </c>
      <c r="J183" t="s">
        <v>82</v>
      </c>
      <c r="K183" t="s">
        <v>54</v>
      </c>
      <c r="L183" t="s">
        <v>33</v>
      </c>
      <c r="M183" t="s">
        <v>68</v>
      </c>
      <c r="N183" t="s">
        <v>35</v>
      </c>
      <c r="O183" t="s">
        <v>36</v>
      </c>
      <c r="P183" t="s">
        <v>37</v>
      </c>
      <c r="Q183" t="s">
        <v>38</v>
      </c>
      <c r="R183" t="s">
        <v>39</v>
      </c>
      <c r="S183" t="s">
        <v>62</v>
      </c>
      <c r="T183" t="s">
        <v>39</v>
      </c>
      <c r="U183" t="s">
        <v>478</v>
      </c>
      <c r="V183" t="s">
        <v>479</v>
      </c>
      <c r="W183" t="s">
        <v>520</v>
      </c>
    </row>
    <row r="184" spans="1:23" x14ac:dyDescent="0.25">
      <c r="A184" t="s">
        <v>527</v>
      </c>
      <c r="B184" t="s">
        <v>528</v>
      </c>
      <c r="C184" t="s">
        <v>25</v>
      </c>
      <c r="D184" t="s">
        <v>26</v>
      </c>
      <c r="E184" t="s">
        <v>301</v>
      </c>
      <c r="F184" t="s">
        <v>529</v>
      </c>
      <c r="G184" t="s">
        <v>46</v>
      </c>
      <c r="H184" t="s">
        <v>205</v>
      </c>
      <c r="I184" t="s">
        <v>217</v>
      </c>
      <c r="J184" t="s">
        <v>301</v>
      </c>
      <c r="K184" t="s">
        <v>54</v>
      </c>
      <c r="L184" t="s">
        <v>33</v>
      </c>
      <c r="M184" t="s">
        <v>68</v>
      </c>
      <c r="N184" t="s">
        <v>35</v>
      </c>
      <c r="O184" t="s">
        <v>36</v>
      </c>
      <c r="P184" t="s">
        <v>37</v>
      </c>
      <c r="Q184" t="s">
        <v>38</v>
      </c>
      <c r="R184" t="s">
        <v>39</v>
      </c>
      <c r="S184" t="s">
        <v>62</v>
      </c>
      <c r="T184" t="s">
        <v>39</v>
      </c>
      <c r="U184" t="s">
        <v>530</v>
      </c>
      <c r="V184" t="s">
        <v>531</v>
      </c>
      <c r="W184" t="s">
        <v>532</v>
      </c>
    </row>
    <row r="185" spans="1:23" x14ac:dyDescent="0.25">
      <c r="A185" t="s">
        <v>527</v>
      </c>
      <c r="B185" t="s">
        <v>528</v>
      </c>
      <c r="C185" t="s">
        <v>25</v>
      </c>
      <c r="D185" t="s">
        <v>26</v>
      </c>
      <c r="E185" t="s">
        <v>100</v>
      </c>
      <c r="F185" t="s">
        <v>533</v>
      </c>
      <c r="G185" t="s">
        <v>46</v>
      </c>
      <c r="H185" t="s">
        <v>29</v>
      </c>
      <c r="I185" t="s">
        <v>274</v>
      </c>
      <c r="J185" t="s">
        <v>102</v>
      </c>
      <c r="K185" t="s">
        <v>48</v>
      </c>
      <c r="L185" t="s">
        <v>33</v>
      </c>
      <c r="M185" t="s">
        <v>68</v>
      </c>
      <c r="N185" t="s">
        <v>35</v>
      </c>
      <c r="O185" t="s">
        <v>36</v>
      </c>
      <c r="P185" t="s">
        <v>37</v>
      </c>
      <c r="Q185" t="s">
        <v>38</v>
      </c>
      <c r="R185" t="s">
        <v>39</v>
      </c>
      <c r="S185" t="s">
        <v>62</v>
      </c>
      <c r="T185" t="s">
        <v>39</v>
      </c>
      <c r="U185" t="s">
        <v>530</v>
      </c>
      <c r="V185" t="s">
        <v>531</v>
      </c>
      <c r="W185" t="s">
        <v>532</v>
      </c>
    </row>
    <row r="186" spans="1:23" x14ac:dyDescent="0.25">
      <c r="A186" t="s">
        <v>527</v>
      </c>
      <c r="B186" t="s">
        <v>528</v>
      </c>
      <c r="C186" t="s">
        <v>25</v>
      </c>
      <c r="D186" t="s">
        <v>26</v>
      </c>
      <c r="E186" t="s">
        <v>301</v>
      </c>
      <c r="F186" t="s">
        <v>529</v>
      </c>
      <c r="G186" t="s">
        <v>46</v>
      </c>
      <c r="H186" t="s">
        <v>205</v>
      </c>
      <c r="I186" t="s">
        <v>217</v>
      </c>
      <c r="J186" t="s">
        <v>301</v>
      </c>
      <c r="K186" t="s">
        <v>67</v>
      </c>
      <c r="L186" t="s">
        <v>33</v>
      </c>
      <c r="M186" t="s">
        <v>68</v>
      </c>
      <c r="N186" t="s">
        <v>35</v>
      </c>
      <c r="O186" t="s">
        <v>36</v>
      </c>
      <c r="P186" t="s">
        <v>37</v>
      </c>
      <c r="Q186" t="s">
        <v>38</v>
      </c>
      <c r="R186" t="s">
        <v>39</v>
      </c>
      <c r="S186" t="s">
        <v>62</v>
      </c>
      <c r="T186" t="s">
        <v>39</v>
      </c>
      <c r="U186" t="s">
        <v>530</v>
      </c>
      <c r="V186" t="s">
        <v>531</v>
      </c>
      <c r="W186" t="s">
        <v>532</v>
      </c>
    </row>
    <row r="187" spans="1:23" x14ac:dyDescent="0.25">
      <c r="A187" t="s">
        <v>534</v>
      </c>
      <c r="B187" t="s">
        <v>535</v>
      </c>
      <c r="C187" t="s">
        <v>25</v>
      </c>
      <c r="D187" t="s">
        <v>26</v>
      </c>
      <c r="E187" t="s">
        <v>301</v>
      </c>
      <c r="F187" t="s">
        <v>536</v>
      </c>
      <c r="G187" t="s">
        <v>46</v>
      </c>
      <c r="H187" t="s">
        <v>85</v>
      </c>
      <c r="I187" t="s">
        <v>217</v>
      </c>
      <c r="J187" t="s">
        <v>301</v>
      </c>
      <c r="K187" t="s">
        <v>54</v>
      </c>
      <c r="L187" t="s">
        <v>33</v>
      </c>
      <c r="M187" t="s">
        <v>68</v>
      </c>
      <c r="N187" t="s">
        <v>35</v>
      </c>
      <c r="O187" t="s">
        <v>36</v>
      </c>
      <c r="P187" t="s">
        <v>37</v>
      </c>
      <c r="Q187" t="s">
        <v>38</v>
      </c>
      <c r="R187" t="s">
        <v>39</v>
      </c>
      <c r="S187" t="s">
        <v>62</v>
      </c>
      <c r="T187" t="s">
        <v>39</v>
      </c>
      <c r="U187" t="s">
        <v>530</v>
      </c>
      <c r="V187" t="s">
        <v>531</v>
      </c>
      <c r="W187" t="s">
        <v>532</v>
      </c>
    </row>
    <row r="188" spans="1:23" x14ac:dyDescent="0.25">
      <c r="A188" t="s">
        <v>534</v>
      </c>
      <c r="B188" t="s">
        <v>535</v>
      </c>
      <c r="C188" t="s">
        <v>25</v>
      </c>
      <c r="D188" t="s">
        <v>26</v>
      </c>
      <c r="E188" t="s">
        <v>301</v>
      </c>
      <c r="F188" t="s">
        <v>536</v>
      </c>
      <c r="G188" t="s">
        <v>46</v>
      </c>
      <c r="H188" t="s">
        <v>85</v>
      </c>
      <c r="I188" t="s">
        <v>217</v>
      </c>
      <c r="J188" t="s">
        <v>301</v>
      </c>
      <c r="K188" t="s">
        <v>67</v>
      </c>
      <c r="L188" t="s">
        <v>33</v>
      </c>
      <c r="M188" t="s">
        <v>68</v>
      </c>
      <c r="N188" t="s">
        <v>35</v>
      </c>
      <c r="O188" t="s">
        <v>36</v>
      </c>
      <c r="P188" t="s">
        <v>37</v>
      </c>
      <c r="Q188" t="s">
        <v>38</v>
      </c>
      <c r="R188" t="s">
        <v>39</v>
      </c>
      <c r="S188" t="s">
        <v>62</v>
      </c>
      <c r="T188" t="s">
        <v>39</v>
      </c>
      <c r="U188" t="s">
        <v>530</v>
      </c>
      <c r="V188" t="s">
        <v>531</v>
      </c>
      <c r="W188" t="s">
        <v>532</v>
      </c>
    </row>
    <row r="189" spans="1:23" hidden="1" x14ac:dyDescent="0.25">
      <c r="A189" t="s">
        <v>537</v>
      </c>
      <c r="B189" t="s">
        <v>538</v>
      </c>
      <c r="C189" t="s">
        <v>25</v>
      </c>
      <c r="D189" t="s">
        <v>26</v>
      </c>
      <c r="E189" t="s">
        <v>73</v>
      </c>
      <c r="F189" t="s">
        <v>539</v>
      </c>
      <c r="G189" t="s">
        <v>46</v>
      </c>
      <c r="H189" t="s">
        <v>29</v>
      </c>
      <c r="I189" t="s">
        <v>66</v>
      </c>
      <c r="J189" t="s">
        <v>76</v>
      </c>
      <c r="K189" t="s">
        <v>48</v>
      </c>
      <c r="L189" t="s">
        <v>33</v>
      </c>
      <c r="M189" t="s">
        <v>68</v>
      </c>
      <c r="N189" t="s">
        <v>35</v>
      </c>
      <c r="O189" t="s">
        <v>36</v>
      </c>
      <c r="P189" t="s">
        <v>37</v>
      </c>
      <c r="Q189" t="s">
        <v>38</v>
      </c>
      <c r="R189" t="s">
        <v>39</v>
      </c>
      <c r="S189" t="s">
        <v>68</v>
      </c>
      <c r="T189" t="s">
        <v>39</v>
      </c>
      <c r="U189" t="s">
        <v>530</v>
      </c>
      <c r="V189" t="s">
        <v>531</v>
      </c>
      <c r="W189" t="s">
        <v>532</v>
      </c>
    </row>
    <row r="190" spans="1:23" hidden="1" x14ac:dyDescent="0.25">
      <c r="A190" t="s">
        <v>540</v>
      </c>
      <c r="B190" t="s">
        <v>541</v>
      </c>
      <c r="C190" t="s">
        <v>25</v>
      </c>
      <c r="D190" t="s">
        <v>26</v>
      </c>
      <c r="E190" t="s">
        <v>89</v>
      </c>
      <c r="F190" t="s">
        <v>542</v>
      </c>
      <c r="G190" t="s">
        <v>28</v>
      </c>
      <c r="H190" t="s">
        <v>85</v>
      </c>
      <c r="I190" t="s">
        <v>66</v>
      </c>
      <c r="J190" t="s">
        <v>82</v>
      </c>
      <c r="K190" t="s">
        <v>67</v>
      </c>
      <c r="L190" t="s">
        <v>33</v>
      </c>
      <c r="M190" t="s">
        <v>55</v>
      </c>
      <c r="N190" t="s">
        <v>35</v>
      </c>
      <c r="O190" t="s">
        <v>36</v>
      </c>
      <c r="P190" t="s">
        <v>37</v>
      </c>
      <c r="Q190" t="s">
        <v>38</v>
      </c>
      <c r="R190" t="s">
        <v>39</v>
      </c>
      <c r="S190" t="s">
        <v>55</v>
      </c>
      <c r="T190" t="s">
        <v>39</v>
      </c>
      <c r="U190" t="s">
        <v>530</v>
      </c>
      <c r="V190" t="s">
        <v>531</v>
      </c>
      <c r="W190" t="s">
        <v>543</v>
      </c>
    </row>
    <row r="191" spans="1:23" hidden="1" x14ac:dyDescent="0.25">
      <c r="A191" t="s">
        <v>544</v>
      </c>
      <c r="B191" t="s">
        <v>545</v>
      </c>
      <c r="C191" t="s">
        <v>25</v>
      </c>
      <c r="D191" t="s">
        <v>26</v>
      </c>
      <c r="E191" t="s">
        <v>89</v>
      </c>
      <c r="F191" t="s">
        <v>546</v>
      </c>
      <c r="G191" t="s">
        <v>46</v>
      </c>
      <c r="H191" t="s">
        <v>85</v>
      </c>
      <c r="I191" t="s">
        <v>66</v>
      </c>
      <c r="J191" t="s">
        <v>82</v>
      </c>
      <c r="K191" t="s">
        <v>67</v>
      </c>
      <c r="L191" t="s">
        <v>33</v>
      </c>
      <c r="M191" t="s">
        <v>55</v>
      </c>
      <c r="N191" t="s">
        <v>35</v>
      </c>
      <c r="O191" t="s">
        <v>36</v>
      </c>
      <c r="P191" t="s">
        <v>37</v>
      </c>
      <c r="Q191" t="s">
        <v>38</v>
      </c>
      <c r="R191" t="s">
        <v>39</v>
      </c>
      <c r="S191" t="s">
        <v>55</v>
      </c>
      <c r="T191" t="s">
        <v>39</v>
      </c>
      <c r="U191" t="s">
        <v>530</v>
      </c>
      <c r="V191" t="s">
        <v>531</v>
      </c>
      <c r="W191" t="s">
        <v>543</v>
      </c>
    </row>
    <row r="192" spans="1:23" x14ac:dyDescent="0.25">
      <c r="A192" t="s">
        <v>547</v>
      </c>
      <c r="B192" t="s">
        <v>548</v>
      </c>
      <c r="C192" t="s">
        <v>25</v>
      </c>
      <c r="D192" t="s">
        <v>26</v>
      </c>
      <c r="E192" t="s">
        <v>73</v>
      </c>
      <c r="F192" t="s">
        <v>549</v>
      </c>
      <c r="G192" t="s">
        <v>46</v>
      </c>
      <c r="H192" t="s">
        <v>29</v>
      </c>
      <c r="I192" t="s">
        <v>274</v>
      </c>
      <c r="J192" t="s">
        <v>76</v>
      </c>
      <c r="K192" t="s">
        <v>48</v>
      </c>
      <c r="L192" t="s">
        <v>33</v>
      </c>
      <c r="M192" t="s">
        <v>68</v>
      </c>
      <c r="N192" t="s">
        <v>35</v>
      </c>
      <c r="O192" t="s">
        <v>36</v>
      </c>
      <c r="P192" t="s">
        <v>37</v>
      </c>
      <c r="Q192" t="s">
        <v>38</v>
      </c>
      <c r="R192" t="s">
        <v>39</v>
      </c>
      <c r="S192" t="s">
        <v>62</v>
      </c>
      <c r="T192" t="s">
        <v>39</v>
      </c>
      <c r="U192" t="s">
        <v>530</v>
      </c>
      <c r="V192" t="s">
        <v>531</v>
      </c>
      <c r="W192" t="s">
        <v>550</v>
      </c>
    </row>
    <row r="193" spans="1:23" x14ac:dyDescent="0.25">
      <c r="A193" t="s">
        <v>551</v>
      </c>
      <c r="B193" t="s">
        <v>552</v>
      </c>
      <c r="C193" t="s">
        <v>25</v>
      </c>
      <c r="D193" t="s">
        <v>26</v>
      </c>
      <c r="E193" t="s">
        <v>73</v>
      </c>
      <c r="F193" t="s">
        <v>553</v>
      </c>
      <c r="G193" t="s">
        <v>46</v>
      </c>
      <c r="H193" t="s">
        <v>29</v>
      </c>
      <c r="I193" t="s">
        <v>95</v>
      </c>
      <c r="J193" t="s">
        <v>76</v>
      </c>
      <c r="K193" t="s">
        <v>48</v>
      </c>
      <c r="L193" t="s">
        <v>33</v>
      </c>
      <c r="M193" t="s">
        <v>68</v>
      </c>
      <c r="N193" t="s">
        <v>35</v>
      </c>
      <c r="O193" t="s">
        <v>36</v>
      </c>
      <c r="P193" t="s">
        <v>37</v>
      </c>
      <c r="Q193" t="s">
        <v>38</v>
      </c>
      <c r="R193" t="s">
        <v>39</v>
      </c>
      <c r="S193" t="s">
        <v>62</v>
      </c>
      <c r="T193" t="s">
        <v>39</v>
      </c>
      <c r="U193" t="s">
        <v>530</v>
      </c>
      <c r="V193" t="s">
        <v>531</v>
      </c>
      <c r="W193" t="s">
        <v>550</v>
      </c>
    </row>
    <row r="194" spans="1:23" x14ac:dyDescent="0.25">
      <c r="A194" t="s">
        <v>551</v>
      </c>
      <c r="B194" t="s">
        <v>552</v>
      </c>
      <c r="C194" t="s">
        <v>25</v>
      </c>
      <c r="D194" t="s">
        <v>26</v>
      </c>
      <c r="E194" t="s">
        <v>126</v>
      </c>
      <c r="F194" t="s">
        <v>554</v>
      </c>
      <c r="G194" t="s">
        <v>28</v>
      </c>
      <c r="H194" t="s">
        <v>29</v>
      </c>
      <c r="I194" t="s">
        <v>75</v>
      </c>
      <c r="J194" t="s">
        <v>126</v>
      </c>
      <c r="K194" t="s">
        <v>43</v>
      </c>
      <c r="L194" t="s">
        <v>33</v>
      </c>
      <c r="M194" t="s">
        <v>68</v>
      </c>
      <c r="N194" t="s">
        <v>35</v>
      </c>
      <c r="O194" t="s">
        <v>36</v>
      </c>
      <c r="P194" t="s">
        <v>37</v>
      </c>
      <c r="Q194" t="s">
        <v>38</v>
      </c>
      <c r="R194" t="s">
        <v>39</v>
      </c>
      <c r="S194" t="s">
        <v>62</v>
      </c>
      <c r="T194" t="s">
        <v>39</v>
      </c>
      <c r="U194" t="s">
        <v>530</v>
      </c>
      <c r="V194" t="s">
        <v>531</v>
      </c>
      <c r="W194" t="s">
        <v>550</v>
      </c>
    </row>
    <row r="195" spans="1:23" x14ac:dyDescent="0.25">
      <c r="A195" t="s">
        <v>551</v>
      </c>
      <c r="B195" t="s">
        <v>552</v>
      </c>
      <c r="C195" t="s">
        <v>25</v>
      </c>
      <c r="D195" t="s">
        <v>26</v>
      </c>
      <c r="E195" t="s">
        <v>555</v>
      </c>
      <c r="F195" t="s">
        <v>556</v>
      </c>
      <c r="G195" t="s">
        <v>28</v>
      </c>
      <c r="H195" t="s">
        <v>29</v>
      </c>
      <c r="I195" t="s">
        <v>75</v>
      </c>
      <c r="J195" t="s">
        <v>557</v>
      </c>
      <c r="K195" t="s">
        <v>32</v>
      </c>
      <c r="L195" t="s">
        <v>33</v>
      </c>
      <c r="M195" t="s">
        <v>68</v>
      </c>
      <c r="N195" t="s">
        <v>35</v>
      </c>
      <c r="O195" t="s">
        <v>36</v>
      </c>
      <c r="P195" t="s">
        <v>37</v>
      </c>
      <c r="Q195" t="s">
        <v>38</v>
      </c>
      <c r="R195" t="s">
        <v>39</v>
      </c>
      <c r="S195" t="s">
        <v>62</v>
      </c>
      <c r="T195" t="s">
        <v>39</v>
      </c>
      <c r="U195" t="s">
        <v>530</v>
      </c>
      <c r="V195" t="s">
        <v>531</v>
      </c>
      <c r="W195" t="s">
        <v>550</v>
      </c>
    </row>
    <row r="196" spans="1:23" x14ac:dyDescent="0.25">
      <c r="A196" t="s">
        <v>551</v>
      </c>
      <c r="B196" t="s">
        <v>552</v>
      </c>
      <c r="C196" t="s">
        <v>25</v>
      </c>
      <c r="D196" t="s">
        <v>26</v>
      </c>
      <c r="E196" t="s">
        <v>126</v>
      </c>
      <c r="F196" t="s">
        <v>554</v>
      </c>
      <c r="G196" t="s">
        <v>28</v>
      </c>
      <c r="H196" t="s">
        <v>29</v>
      </c>
      <c r="I196" t="s">
        <v>75</v>
      </c>
      <c r="J196" t="s">
        <v>126</v>
      </c>
      <c r="K196" t="s">
        <v>32</v>
      </c>
      <c r="L196" t="s">
        <v>33</v>
      </c>
      <c r="M196" t="s">
        <v>68</v>
      </c>
      <c r="N196" t="s">
        <v>35</v>
      </c>
      <c r="O196" t="s">
        <v>36</v>
      </c>
      <c r="P196" t="s">
        <v>37</v>
      </c>
      <c r="Q196" t="s">
        <v>38</v>
      </c>
      <c r="R196" t="s">
        <v>39</v>
      </c>
      <c r="S196" t="s">
        <v>62</v>
      </c>
      <c r="T196" t="s">
        <v>39</v>
      </c>
      <c r="U196" t="s">
        <v>530</v>
      </c>
      <c r="V196" t="s">
        <v>531</v>
      </c>
      <c r="W196" t="s">
        <v>550</v>
      </c>
    </row>
    <row r="197" spans="1:23" hidden="1" x14ac:dyDescent="0.25">
      <c r="A197" t="s">
        <v>558</v>
      </c>
      <c r="B197" t="s">
        <v>559</v>
      </c>
      <c r="C197" t="s">
        <v>25</v>
      </c>
      <c r="D197" t="s">
        <v>26</v>
      </c>
      <c r="E197" t="s">
        <v>100</v>
      </c>
      <c r="F197" t="s">
        <v>560</v>
      </c>
      <c r="G197" t="s">
        <v>28</v>
      </c>
      <c r="H197" t="s">
        <v>29</v>
      </c>
      <c r="I197" t="s">
        <v>66</v>
      </c>
      <c r="J197" t="s">
        <v>102</v>
      </c>
      <c r="K197" t="s">
        <v>48</v>
      </c>
      <c r="L197" t="s">
        <v>33</v>
      </c>
      <c r="M197" t="s">
        <v>68</v>
      </c>
      <c r="N197" t="s">
        <v>35</v>
      </c>
      <c r="O197" t="s">
        <v>36</v>
      </c>
      <c r="P197" t="s">
        <v>37</v>
      </c>
      <c r="Q197" t="s">
        <v>38</v>
      </c>
      <c r="R197" t="s">
        <v>39</v>
      </c>
      <c r="S197" t="s">
        <v>68</v>
      </c>
      <c r="T197" t="s">
        <v>39</v>
      </c>
      <c r="U197" t="s">
        <v>530</v>
      </c>
      <c r="V197" t="s">
        <v>531</v>
      </c>
      <c r="W197" t="s">
        <v>550</v>
      </c>
    </row>
    <row r="198" spans="1:23" x14ac:dyDescent="0.25">
      <c r="A198" t="s">
        <v>561</v>
      </c>
      <c r="B198" t="s">
        <v>562</v>
      </c>
      <c r="C198" t="s">
        <v>25</v>
      </c>
      <c r="D198" t="s">
        <v>26</v>
      </c>
      <c r="E198" t="s">
        <v>251</v>
      </c>
      <c r="G198" t="s">
        <v>28</v>
      </c>
      <c r="H198" t="s">
        <v>29</v>
      </c>
      <c r="I198" t="s">
        <v>86</v>
      </c>
      <c r="J198" t="s">
        <v>253</v>
      </c>
      <c r="K198" t="s">
        <v>213</v>
      </c>
      <c r="L198" t="s">
        <v>33</v>
      </c>
      <c r="M198" t="s">
        <v>55</v>
      </c>
      <c r="N198" t="s">
        <v>35</v>
      </c>
      <c r="O198" t="s">
        <v>36</v>
      </c>
      <c r="P198" t="s">
        <v>37</v>
      </c>
      <c r="Q198" t="s">
        <v>38</v>
      </c>
      <c r="R198" t="s">
        <v>39</v>
      </c>
      <c r="S198" t="s">
        <v>62</v>
      </c>
      <c r="T198" t="s">
        <v>39</v>
      </c>
      <c r="U198" t="s">
        <v>530</v>
      </c>
      <c r="V198" t="s">
        <v>531</v>
      </c>
      <c r="W198" t="s">
        <v>563</v>
      </c>
    </row>
    <row r="199" spans="1:23" x14ac:dyDescent="0.25">
      <c r="A199" t="s">
        <v>561</v>
      </c>
      <c r="B199" t="s">
        <v>562</v>
      </c>
      <c r="C199" t="s">
        <v>25</v>
      </c>
      <c r="D199" t="s">
        <v>26</v>
      </c>
      <c r="E199" t="s">
        <v>44</v>
      </c>
      <c r="F199" t="s">
        <v>564</v>
      </c>
      <c r="G199" t="s">
        <v>46</v>
      </c>
      <c r="H199" t="s">
        <v>29</v>
      </c>
      <c r="I199" t="s">
        <v>47</v>
      </c>
      <c r="J199" t="s">
        <v>44</v>
      </c>
      <c r="K199" t="s">
        <v>48</v>
      </c>
      <c r="L199" t="s">
        <v>33</v>
      </c>
      <c r="M199" t="s">
        <v>55</v>
      </c>
      <c r="N199" t="s">
        <v>35</v>
      </c>
      <c r="O199" t="s">
        <v>36</v>
      </c>
      <c r="P199" t="s">
        <v>37</v>
      </c>
      <c r="Q199" t="s">
        <v>38</v>
      </c>
      <c r="R199" t="s">
        <v>39</v>
      </c>
      <c r="S199" t="s">
        <v>62</v>
      </c>
      <c r="T199" t="s">
        <v>39</v>
      </c>
      <c r="U199" t="s">
        <v>530</v>
      </c>
      <c r="V199" t="s">
        <v>531</v>
      </c>
      <c r="W199" t="s">
        <v>563</v>
      </c>
    </row>
    <row r="200" spans="1:23" x14ac:dyDescent="0.25">
      <c r="A200" t="s">
        <v>561</v>
      </c>
      <c r="B200" t="s">
        <v>562</v>
      </c>
      <c r="C200" t="s">
        <v>25</v>
      </c>
      <c r="D200" t="s">
        <v>26</v>
      </c>
      <c r="E200" t="s">
        <v>128</v>
      </c>
      <c r="G200" t="s">
        <v>46</v>
      </c>
      <c r="H200" t="s">
        <v>29</v>
      </c>
      <c r="I200" t="s">
        <v>75</v>
      </c>
      <c r="J200" t="s">
        <v>128</v>
      </c>
      <c r="K200" t="s">
        <v>254</v>
      </c>
      <c r="L200" t="s">
        <v>33</v>
      </c>
      <c r="M200" t="s">
        <v>55</v>
      </c>
      <c r="N200" t="s">
        <v>35</v>
      </c>
      <c r="O200" t="s">
        <v>36</v>
      </c>
      <c r="P200" t="s">
        <v>37</v>
      </c>
      <c r="Q200" t="s">
        <v>38</v>
      </c>
      <c r="R200" t="s">
        <v>39</v>
      </c>
      <c r="S200" t="s">
        <v>62</v>
      </c>
      <c r="T200" t="s">
        <v>39</v>
      </c>
      <c r="U200" t="s">
        <v>530</v>
      </c>
      <c r="V200" t="s">
        <v>531</v>
      </c>
      <c r="W200" t="s">
        <v>563</v>
      </c>
    </row>
    <row r="201" spans="1:23" hidden="1" x14ac:dyDescent="0.25">
      <c r="A201" t="s">
        <v>565</v>
      </c>
      <c r="B201" t="s">
        <v>566</v>
      </c>
      <c r="C201" t="s">
        <v>25</v>
      </c>
      <c r="D201" t="s">
        <v>26</v>
      </c>
      <c r="E201" t="s">
        <v>134</v>
      </c>
      <c r="F201" t="s">
        <v>567</v>
      </c>
      <c r="G201" t="s">
        <v>46</v>
      </c>
      <c r="H201" t="s">
        <v>29</v>
      </c>
      <c r="I201" t="s">
        <v>66</v>
      </c>
      <c r="J201" t="s">
        <v>82</v>
      </c>
      <c r="K201" t="s">
        <v>67</v>
      </c>
      <c r="L201" t="s">
        <v>33</v>
      </c>
      <c r="M201" t="s">
        <v>68</v>
      </c>
      <c r="N201" t="s">
        <v>96</v>
      </c>
      <c r="O201" t="s">
        <v>36</v>
      </c>
      <c r="P201" t="s">
        <v>37</v>
      </c>
      <c r="Q201" t="s">
        <v>69</v>
      </c>
      <c r="R201" t="s">
        <v>39</v>
      </c>
      <c r="S201" t="s">
        <v>68</v>
      </c>
      <c r="T201" t="s">
        <v>39</v>
      </c>
      <c r="U201" t="s">
        <v>530</v>
      </c>
      <c r="V201" t="s">
        <v>531</v>
      </c>
      <c r="W201" t="s">
        <v>563</v>
      </c>
    </row>
    <row r="202" spans="1:23" x14ac:dyDescent="0.25">
      <c r="A202" t="s">
        <v>568</v>
      </c>
      <c r="B202" t="s">
        <v>569</v>
      </c>
      <c r="C202" t="s">
        <v>25</v>
      </c>
      <c r="D202" t="s">
        <v>26</v>
      </c>
      <c r="E202" t="s">
        <v>89</v>
      </c>
      <c r="F202" t="s">
        <v>570</v>
      </c>
      <c r="G202" t="s">
        <v>28</v>
      </c>
      <c r="H202" t="s">
        <v>85</v>
      </c>
      <c r="I202" t="s">
        <v>66</v>
      </c>
      <c r="J202" t="s">
        <v>82</v>
      </c>
      <c r="K202" t="s">
        <v>54</v>
      </c>
      <c r="L202" t="s">
        <v>33</v>
      </c>
      <c r="M202" t="s">
        <v>68</v>
      </c>
      <c r="N202" t="s">
        <v>35</v>
      </c>
      <c r="O202" t="s">
        <v>36</v>
      </c>
      <c r="P202" t="s">
        <v>37</v>
      </c>
      <c r="Q202" t="s">
        <v>38</v>
      </c>
      <c r="R202" t="s">
        <v>39</v>
      </c>
      <c r="S202" t="s">
        <v>62</v>
      </c>
      <c r="T202" t="s">
        <v>39</v>
      </c>
      <c r="U202" t="s">
        <v>530</v>
      </c>
      <c r="V202" t="s">
        <v>531</v>
      </c>
      <c r="W202" t="s">
        <v>563</v>
      </c>
    </row>
    <row r="203" spans="1:23" x14ac:dyDescent="0.25">
      <c r="A203" t="s">
        <v>568</v>
      </c>
      <c r="B203" t="s">
        <v>569</v>
      </c>
      <c r="C203" t="s">
        <v>25</v>
      </c>
      <c r="D203" t="s">
        <v>26</v>
      </c>
      <c r="E203" t="s">
        <v>51</v>
      </c>
      <c r="F203" t="s">
        <v>571</v>
      </c>
      <c r="G203" t="s">
        <v>28</v>
      </c>
      <c r="H203" t="s">
        <v>29</v>
      </c>
      <c r="I203" t="s">
        <v>52</v>
      </c>
      <c r="J203" t="s">
        <v>53</v>
      </c>
      <c r="K203" t="s">
        <v>54</v>
      </c>
      <c r="L203" t="s">
        <v>33</v>
      </c>
      <c r="M203" t="s">
        <v>68</v>
      </c>
      <c r="N203" t="s">
        <v>35</v>
      </c>
      <c r="O203" t="s">
        <v>36</v>
      </c>
      <c r="P203" t="s">
        <v>37</v>
      </c>
      <c r="Q203" t="s">
        <v>38</v>
      </c>
      <c r="R203" t="s">
        <v>39</v>
      </c>
      <c r="S203" t="s">
        <v>62</v>
      </c>
      <c r="T203" t="s">
        <v>39</v>
      </c>
      <c r="U203" t="s">
        <v>530</v>
      </c>
      <c r="V203" t="s">
        <v>531</v>
      </c>
      <c r="W203" t="s">
        <v>563</v>
      </c>
    </row>
    <row r="204" spans="1:23" x14ac:dyDescent="0.25">
      <c r="A204" t="s">
        <v>568</v>
      </c>
      <c r="B204" t="s">
        <v>569</v>
      </c>
      <c r="C204" t="s">
        <v>25</v>
      </c>
      <c r="D204" t="s">
        <v>26</v>
      </c>
      <c r="E204" t="s">
        <v>94</v>
      </c>
      <c r="F204" t="s">
        <v>572</v>
      </c>
      <c r="G204" t="s">
        <v>46</v>
      </c>
      <c r="H204" t="s">
        <v>85</v>
      </c>
      <c r="I204" t="s">
        <v>52</v>
      </c>
      <c r="J204" t="s">
        <v>53</v>
      </c>
      <c r="K204" t="s">
        <v>54</v>
      </c>
      <c r="L204" t="s">
        <v>33</v>
      </c>
      <c r="M204" t="s">
        <v>68</v>
      </c>
      <c r="N204" t="s">
        <v>35</v>
      </c>
      <c r="O204" t="s">
        <v>36</v>
      </c>
      <c r="P204" t="s">
        <v>37</v>
      </c>
      <c r="Q204" t="s">
        <v>38</v>
      </c>
      <c r="R204" t="s">
        <v>39</v>
      </c>
      <c r="S204" t="s">
        <v>62</v>
      </c>
      <c r="T204" t="s">
        <v>39</v>
      </c>
      <c r="U204" t="s">
        <v>530</v>
      </c>
      <c r="V204" t="s">
        <v>531</v>
      </c>
      <c r="W204" t="s">
        <v>563</v>
      </c>
    </row>
    <row r="205" spans="1:23" x14ac:dyDescent="0.25">
      <c r="A205" t="s">
        <v>568</v>
      </c>
      <c r="B205" t="s">
        <v>569</v>
      </c>
      <c r="C205" t="s">
        <v>25</v>
      </c>
      <c r="D205" t="s">
        <v>26</v>
      </c>
      <c r="E205" t="s">
        <v>89</v>
      </c>
      <c r="F205" t="s">
        <v>570</v>
      </c>
      <c r="G205" t="s">
        <v>28</v>
      </c>
      <c r="H205" t="s">
        <v>85</v>
      </c>
      <c r="I205" t="s">
        <v>66</v>
      </c>
      <c r="J205" t="s">
        <v>82</v>
      </c>
      <c r="K205" t="s">
        <v>67</v>
      </c>
      <c r="L205" t="s">
        <v>33</v>
      </c>
      <c r="M205" t="s">
        <v>68</v>
      </c>
      <c r="N205" t="s">
        <v>35</v>
      </c>
      <c r="O205" t="s">
        <v>36</v>
      </c>
      <c r="P205" t="s">
        <v>37</v>
      </c>
      <c r="Q205" t="s">
        <v>38</v>
      </c>
      <c r="R205" t="s">
        <v>39</v>
      </c>
      <c r="S205" t="s">
        <v>62</v>
      </c>
      <c r="T205" t="s">
        <v>39</v>
      </c>
      <c r="U205" t="s">
        <v>530</v>
      </c>
      <c r="V205" t="s">
        <v>531</v>
      </c>
      <c r="W205" t="s">
        <v>563</v>
      </c>
    </row>
    <row r="206" spans="1:23" hidden="1" x14ac:dyDescent="0.25">
      <c r="A206" t="s">
        <v>573</v>
      </c>
      <c r="B206" t="s">
        <v>574</v>
      </c>
      <c r="C206" t="s">
        <v>25</v>
      </c>
      <c r="D206" t="s">
        <v>26</v>
      </c>
      <c r="E206" t="s">
        <v>94</v>
      </c>
      <c r="F206" t="s">
        <v>575</v>
      </c>
      <c r="G206" t="s">
        <v>46</v>
      </c>
      <c r="H206" t="s">
        <v>85</v>
      </c>
      <c r="I206" t="s">
        <v>52</v>
      </c>
      <c r="J206" t="s">
        <v>53</v>
      </c>
      <c r="K206" t="s">
        <v>54</v>
      </c>
      <c r="L206" t="s">
        <v>33</v>
      </c>
      <c r="M206" t="s">
        <v>68</v>
      </c>
      <c r="N206" t="s">
        <v>35</v>
      </c>
      <c r="O206" t="s">
        <v>36</v>
      </c>
      <c r="P206" t="s">
        <v>37</v>
      </c>
      <c r="Q206" t="s">
        <v>38</v>
      </c>
      <c r="R206" t="s">
        <v>39</v>
      </c>
      <c r="S206" t="s">
        <v>68</v>
      </c>
      <c r="T206" t="s">
        <v>39</v>
      </c>
      <c r="U206" t="s">
        <v>530</v>
      </c>
      <c r="V206" t="s">
        <v>531</v>
      </c>
      <c r="W206" t="s">
        <v>563</v>
      </c>
    </row>
    <row r="207" spans="1:23" hidden="1" x14ac:dyDescent="0.25">
      <c r="A207" t="s">
        <v>576</v>
      </c>
      <c r="B207" t="s">
        <v>577</v>
      </c>
      <c r="C207" t="s">
        <v>25</v>
      </c>
      <c r="D207" t="s">
        <v>26</v>
      </c>
      <c r="E207" t="s">
        <v>94</v>
      </c>
      <c r="F207" t="s">
        <v>575</v>
      </c>
      <c r="G207" t="s">
        <v>46</v>
      </c>
      <c r="H207" t="s">
        <v>85</v>
      </c>
      <c r="I207" t="s">
        <v>52</v>
      </c>
      <c r="J207" t="s">
        <v>53</v>
      </c>
      <c r="K207" t="s">
        <v>54</v>
      </c>
      <c r="L207" t="s">
        <v>33</v>
      </c>
      <c r="M207" t="s">
        <v>68</v>
      </c>
      <c r="N207" t="s">
        <v>35</v>
      </c>
      <c r="O207" t="s">
        <v>36</v>
      </c>
      <c r="P207" t="s">
        <v>37</v>
      </c>
      <c r="Q207" t="s">
        <v>38</v>
      </c>
      <c r="R207" t="s">
        <v>39</v>
      </c>
      <c r="S207" t="s">
        <v>68</v>
      </c>
      <c r="T207" t="s">
        <v>39</v>
      </c>
      <c r="U207" t="s">
        <v>530</v>
      </c>
      <c r="V207" t="s">
        <v>531</v>
      </c>
      <c r="W207" t="s">
        <v>563</v>
      </c>
    </row>
    <row r="208" spans="1:23" x14ac:dyDescent="0.25">
      <c r="A208" t="s">
        <v>578</v>
      </c>
      <c r="B208" t="s">
        <v>579</v>
      </c>
      <c r="C208" t="s">
        <v>25</v>
      </c>
      <c r="D208" t="s">
        <v>26</v>
      </c>
      <c r="E208" t="s">
        <v>44</v>
      </c>
      <c r="F208" t="s">
        <v>580</v>
      </c>
      <c r="G208" t="s">
        <v>46</v>
      </c>
      <c r="H208" t="s">
        <v>29</v>
      </c>
      <c r="I208" t="s">
        <v>47</v>
      </c>
      <c r="J208" t="s">
        <v>44</v>
      </c>
      <c r="K208" t="s">
        <v>48</v>
      </c>
      <c r="L208" t="s">
        <v>33</v>
      </c>
      <c r="M208" t="s">
        <v>68</v>
      </c>
      <c r="N208" t="s">
        <v>35</v>
      </c>
      <c r="O208" t="s">
        <v>36</v>
      </c>
      <c r="P208" t="s">
        <v>37</v>
      </c>
      <c r="Q208" t="s">
        <v>38</v>
      </c>
      <c r="R208" t="s">
        <v>39</v>
      </c>
      <c r="S208" t="s">
        <v>62</v>
      </c>
      <c r="T208" t="s">
        <v>39</v>
      </c>
      <c r="U208" t="s">
        <v>530</v>
      </c>
      <c r="V208" t="s">
        <v>531</v>
      </c>
      <c r="W208" t="s">
        <v>581</v>
      </c>
    </row>
    <row r="209" spans="1:23" x14ac:dyDescent="0.25">
      <c r="A209" t="s">
        <v>582</v>
      </c>
      <c r="B209" t="s">
        <v>579</v>
      </c>
      <c r="C209" t="s">
        <v>25</v>
      </c>
      <c r="D209" t="s">
        <v>26</v>
      </c>
      <c r="E209" t="s">
        <v>44</v>
      </c>
      <c r="F209" t="s">
        <v>583</v>
      </c>
      <c r="G209" t="s">
        <v>28</v>
      </c>
      <c r="H209" t="s">
        <v>85</v>
      </c>
      <c r="I209" t="s">
        <v>47</v>
      </c>
      <c r="J209" t="s">
        <v>44</v>
      </c>
      <c r="K209" t="s">
        <v>48</v>
      </c>
      <c r="L209" t="s">
        <v>33</v>
      </c>
      <c r="M209" t="s">
        <v>68</v>
      </c>
      <c r="N209" t="s">
        <v>35</v>
      </c>
      <c r="O209" t="s">
        <v>36</v>
      </c>
      <c r="P209" t="s">
        <v>37</v>
      </c>
      <c r="Q209" t="s">
        <v>38</v>
      </c>
      <c r="R209" t="s">
        <v>39</v>
      </c>
      <c r="S209" t="s">
        <v>62</v>
      </c>
      <c r="T209" t="s">
        <v>39</v>
      </c>
      <c r="U209" t="s">
        <v>530</v>
      </c>
      <c r="V209" t="s">
        <v>531</v>
      </c>
      <c r="W209" t="s">
        <v>581</v>
      </c>
    </row>
    <row r="210" spans="1:23" x14ac:dyDescent="0.25">
      <c r="A210" t="s">
        <v>582</v>
      </c>
      <c r="B210" t="s">
        <v>579</v>
      </c>
      <c r="C210" t="s">
        <v>25</v>
      </c>
      <c r="D210" t="s">
        <v>26</v>
      </c>
      <c r="E210" t="s">
        <v>584</v>
      </c>
      <c r="G210" t="s">
        <v>28</v>
      </c>
      <c r="H210" t="s">
        <v>85</v>
      </c>
      <c r="I210" t="s">
        <v>30</v>
      </c>
      <c r="J210" t="s">
        <v>31</v>
      </c>
      <c r="K210" t="s">
        <v>32</v>
      </c>
      <c r="L210" t="s">
        <v>33</v>
      </c>
      <c r="M210" t="s">
        <v>68</v>
      </c>
      <c r="N210" t="s">
        <v>35</v>
      </c>
      <c r="O210" t="s">
        <v>36</v>
      </c>
      <c r="P210" t="s">
        <v>37</v>
      </c>
      <c r="Q210" t="s">
        <v>38</v>
      </c>
      <c r="R210" t="s">
        <v>39</v>
      </c>
      <c r="S210" t="s">
        <v>62</v>
      </c>
      <c r="T210" t="s">
        <v>39</v>
      </c>
      <c r="U210" t="s">
        <v>530</v>
      </c>
      <c r="V210" t="s">
        <v>531</v>
      </c>
      <c r="W210" t="s">
        <v>581</v>
      </c>
    </row>
    <row r="211" spans="1:23" x14ac:dyDescent="0.25">
      <c r="A211" t="s">
        <v>582</v>
      </c>
      <c r="B211" t="s">
        <v>579</v>
      </c>
      <c r="C211" t="s">
        <v>25</v>
      </c>
      <c r="D211" t="s">
        <v>26</v>
      </c>
      <c r="E211" t="s">
        <v>44</v>
      </c>
      <c r="F211" t="s">
        <v>583</v>
      </c>
      <c r="G211" t="s">
        <v>28</v>
      </c>
      <c r="H211" t="s">
        <v>85</v>
      </c>
      <c r="I211" t="s">
        <v>47</v>
      </c>
      <c r="J211" t="s">
        <v>44</v>
      </c>
      <c r="K211" t="s">
        <v>54</v>
      </c>
      <c r="L211" t="s">
        <v>33</v>
      </c>
      <c r="M211" t="s">
        <v>68</v>
      </c>
      <c r="N211" t="s">
        <v>35</v>
      </c>
      <c r="O211" t="s">
        <v>36</v>
      </c>
      <c r="P211" t="s">
        <v>37</v>
      </c>
      <c r="Q211" t="s">
        <v>38</v>
      </c>
      <c r="R211" t="s">
        <v>39</v>
      </c>
      <c r="S211" t="s">
        <v>62</v>
      </c>
      <c r="T211" t="s">
        <v>39</v>
      </c>
      <c r="U211" t="s">
        <v>530</v>
      </c>
      <c r="V211" t="s">
        <v>531</v>
      </c>
      <c r="W211" t="s">
        <v>581</v>
      </c>
    </row>
    <row r="212" spans="1:23" x14ac:dyDescent="0.25">
      <c r="A212" t="s">
        <v>582</v>
      </c>
      <c r="B212" t="s">
        <v>579</v>
      </c>
      <c r="C212" t="s">
        <v>25</v>
      </c>
      <c r="D212" t="s">
        <v>26</v>
      </c>
      <c r="E212" t="s">
        <v>555</v>
      </c>
      <c r="G212" t="s">
        <v>28</v>
      </c>
      <c r="H212" t="s">
        <v>29</v>
      </c>
      <c r="I212" t="s">
        <v>75</v>
      </c>
      <c r="J212" t="s">
        <v>557</v>
      </c>
      <c r="K212" t="s">
        <v>54</v>
      </c>
      <c r="L212" t="s">
        <v>33</v>
      </c>
      <c r="M212" t="s">
        <v>68</v>
      </c>
      <c r="N212" t="s">
        <v>35</v>
      </c>
      <c r="O212" t="s">
        <v>36</v>
      </c>
      <c r="P212" t="s">
        <v>37</v>
      </c>
      <c r="Q212" t="s">
        <v>38</v>
      </c>
      <c r="R212" t="s">
        <v>39</v>
      </c>
      <c r="S212" t="s">
        <v>62</v>
      </c>
      <c r="T212" t="s">
        <v>39</v>
      </c>
      <c r="U212" t="s">
        <v>530</v>
      </c>
      <c r="V212" t="s">
        <v>531</v>
      </c>
      <c r="W212" t="s">
        <v>581</v>
      </c>
    </row>
    <row r="213" spans="1:23" x14ac:dyDescent="0.25">
      <c r="A213" t="s">
        <v>582</v>
      </c>
      <c r="B213" t="s">
        <v>579</v>
      </c>
      <c r="C213" t="s">
        <v>25</v>
      </c>
      <c r="D213" t="s">
        <v>26</v>
      </c>
      <c r="E213" t="s">
        <v>27</v>
      </c>
      <c r="G213" t="s">
        <v>28</v>
      </c>
      <c r="H213" t="s">
        <v>85</v>
      </c>
      <c r="I213" t="s">
        <v>30</v>
      </c>
      <c r="J213" t="s">
        <v>31</v>
      </c>
      <c r="K213" t="s">
        <v>54</v>
      </c>
      <c r="L213" t="s">
        <v>33</v>
      </c>
      <c r="M213" t="s">
        <v>68</v>
      </c>
      <c r="N213" t="s">
        <v>35</v>
      </c>
      <c r="O213" t="s">
        <v>36</v>
      </c>
      <c r="P213" t="s">
        <v>37</v>
      </c>
      <c r="Q213" t="s">
        <v>38</v>
      </c>
      <c r="R213" t="s">
        <v>39</v>
      </c>
      <c r="S213" t="s">
        <v>62</v>
      </c>
      <c r="T213" t="s">
        <v>39</v>
      </c>
      <c r="U213" t="s">
        <v>530</v>
      </c>
      <c r="V213" t="s">
        <v>531</v>
      </c>
      <c r="W213" t="s">
        <v>581</v>
      </c>
    </row>
    <row r="214" spans="1:23" x14ac:dyDescent="0.25">
      <c r="A214" t="s">
        <v>582</v>
      </c>
      <c r="B214" t="s">
        <v>579</v>
      </c>
      <c r="C214" t="s">
        <v>25</v>
      </c>
      <c r="D214" t="s">
        <v>26</v>
      </c>
      <c r="E214" t="s">
        <v>584</v>
      </c>
      <c r="G214" t="s">
        <v>28</v>
      </c>
      <c r="H214" t="s">
        <v>85</v>
      </c>
      <c r="I214" t="s">
        <v>30</v>
      </c>
      <c r="J214" t="s">
        <v>31</v>
      </c>
      <c r="K214" t="s">
        <v>54</v>
      </c>
      <c r="L214" t="s">
        <v>33</v>
      </c>
      <c r="M214" t="s">
        <v>68</v>
      </c>
      <c r="N214" t="s">
        <v>35</v>
      </c>
      <c r="O214" t="s">
        <v>36</v>
      </c>
      <c r="P214" t="s">
        <v>37</v>
      </c>
      <c r="Q214" t="s">
        <v>38</v>
      </c>
      <c r="R214" t="s">
        <v>39</v>
      </c>
      <c r="S214" t="s">
        <v>62</v>
      </c>
      <c r="T214" t="s">
        <v>39</v>
      </c>
      <c r="U214" t="s">
        <v>530</v>
      </c>
      <c r="V214" t="s">
        <v>531</v>
      </c>
      <c r="W214" t="s">
        <v>581</v>
      </c>
    </row>
    <row r="215" spans="1:23" x14ac:dyDescent="0.25">
      <c r="A215" t="s">
        <v>585</v>
      </c>
      <c r="B215" t="s">
        <v>586</v>
      </c>
      <c r="C215" t="s">
        <v>25</v>
      </c>
      <c r="D215" t="s">
        <v>26</v>
      </c>
      <c r="E215" t="s">
        <v>44</v>
      </c>
      <c r="F215" t="s">
        <v>580</v>
      </c>
      <c r="G215" t="s">
        <v>46</v>
      </c>
      <c r="H215" t="s">
        <v>29</v>
      </c>
      <c r="I215" t="s">
        <v>47</v>
      </c>
      <c r="J215" t="s">
        <v>44</v>
      </c>
      <c r="K215" t="s">
        <v>48</v>
      </c>
      <c r="L215" t="s">
        <v>33</v>
      </c>
      <c r="M215" t="s">
        <v>68</v>
      </c>
      <c r="N215" t="s">
        <v>35</v>
      </c>
      <c r="O215" t="s">
        <v>36</v>
      </c>
      <c r="P215" t="s">
        <v>37</v>
      </c>
      <c r="Q215" t="s">
        <v>38</v>
      </c>
      <c r="R215" t="s">
        <v>39</v>
      </c>
      <c r="S215" t="s">
        <v>62</v>
      </c>
      <c r="T215" t="s">
        <v>39</v>
      </c>
      <c r="U215" t="s">
        <v>530</v>
      </c>
      <c r="V215" t="s">
        <v>531</v>
      </c>
      <c r="W215" t="s">
        <v>581</v>
      </c>
    </row>
    <row r="216" spans="1:23" x14ac:dyDescent="0.25">
      <c r="A216" t="s">
        <v>587</v>
      </c>
      <c r="B216" t="s">
        <v>588</v>
      </c>
      <c r="C216" t="s">
        <v>25</v>
      </c>
      <c r="D216" t="s">
        <v>26</v>
      </c>
      <c r="E216" t="s">
        <v>44</v>
      </c>
      <c r="F216" t="s">
        <v>580</v>
      </c>
      <c r="G216" t="s">
        <v>46</v>
      </c>
      <c r="H216" t="s">
        <v>29</v>
      </c>
      <c r="I216" t="s">
        <v>47</v>
      </c>
      <c r="J216" t="s">
        <v>44</v>
      </c>
      <c r="K216" t="s">
        <v>54</v>
      </c>
      <c r="L216" t="s">
        <v>33</v>
      </c>
      <c r="M216" t="s">
        <v>68</v>
      </c>
      <c r="N216" t="s">
        <v>35</v>
      </c>
      <c r="O216" t="s">
        <v>36</v>
      </c>
      <c r="P216" t="s">
        <v>37</v>
      </c>
      <c r="Q216" t="s">
        <v>69</v>
      </c>
      <c r="R216" t="s">
        <v>39</v>
      </c>
      <c r="S216" t="s">
        <v>62</v>
      </c>
      <c r="T216" t="s">
        <v>39</v>
      </c>
      <c r="U216" t="s">
        <v>530</v>
      </c>
      <c r="V216" t="s">
        <v>531</v>
      </c>
      <c r="W216" t="s">
        <v>581</v>
      </c>
    </row>
    <row r="217" spans="1:23" x14ac:dyDescent="0.25">
      <c r="A217" t="s">
        <v>589</v>
      </c>
      <c r="B217" t="s">
        <v>590</v>
      </c>
      <c r="C217" t="s">
        <v>25</v>
      </c>
      <c r="D217" t="s">
        <v>26</v>
      </c>
      <c r="E217" t="s">
        <v>44</v>
      </c>
      <c r="F217" t="s">
        <v>591</v>
      </c>
      <c r="G217" t="s">
        <v>46</v>
      </c>
      <c r="H217" t="s">
        <v>29</v>
      </c>
      <c r="I217" t="s">
        <v>47</v>
      </c>
      <c r="J217" t="s">
        <v>44</v>
      </c>
      <c r="K217" t="s">
        <v>48</v>
      </c>
      <c r="L217" t="s">
        <v>33</v>
      </c>
      <c r="M217" t="s">
        <v>68</v>
      </c>
      <c r="N217" t="s">
        <v>35</v>
      </c>
      <c r="O217" t="s">
        <v>36</v>
      </c>
      <c r="P217" t="s">
        <v>37</v>
      </c>
      <c r="Q217" t="s">
        <v>38</v>
      </c>
      <c r="R217" t="s">
        <v>39</v>
      </c>
      <c r="S217" t="s">
        <v>62</v>
      </c>
      <c r="T217" t="s">
        <v>39</v>
      </c>
      <c r="U217" t="s">
        <v>530</v>
      </c>
      <c r="V217" t="s">
        <v>531</v>
      </c>
      <c r="W217" t="s">
        <v>581</v>
      </c>
    </row>
    <row r="218" spans="1:23" x14ac:dyDescent="0.25">
      <c r="A218" t="s">
        <v>589</v>
      </c>
      <c r="B218" t="s">
        <v>590</v>
      </c>
      <c r="C218" t="s">
        <v>25</v>
      </c>
      <c r="D218" t="s">
        <v>26</v>
      </c>
      <c r="E218" t="s">
        <v>584</v>
      </c>
      <c r="F218" t="s">
        <v>592</v>
      </c>
      <c r="G218" t="s">
        <v>28</v>
      </c>
      <c r="H218" t="s">
        <v>29</v>
      </c>
      <c r="I218" t="s">
        <v>30</v>
      </c>
      <c r="J218" t="s">
        <v>31</v>
      </c>
      <c r="K218" t="s">
        <v>43</v>
      </c>
      <c r="L218" t="s">
        <v>33</v>
      </c>
      <c r="M218" t="s">
        <v>68</v>
      </c>
      <c r="N218" t="s">
        <v>35</v>
      </c>
      <c r="O218" t="s">
        <v>36</v>
      </c>
      <c r="P218" t="s">
        <v>37</v>
      </c>
      <c r="Q218" t="s">
        <v>38</v>
      </c>
      <c r="R218" t="s">
        <v>39</v>
      </c>
      <c r="S218" t="s">
        <v>62</v>
      </c>
      <c r="T218" t="s">
        <v>39</v>
      </c>
      <c r="U218" t="s">
        <v>530</v>
      </c>
      <c r="V218" t="s">
        <v>531</v>
      </c>
      <c r="W218" t="s">
        <v>581</v>
      </c>
    </row>
    <row r="219" spans="1:23" x14ac:dyDescent="0.25">
      <c r="A219" t="s">
        <v>589</v>
      </c>
      <c r="B219" t="s">
        <v>590</v>
      </c>
      <c r="C219" t="s">
        <v>25</v>
      </c>
      <c r="D219" t="s">
        <v>26</v>
      </c>
      <c r="E219" t="s">
        <v>27</v>
      </c>
      <c r="G219" t="s">
        <v>28</v>
      </c>
      <c r="H219" t="s">
        <v>85</v>
      </c>
      <c r="I219" t="s">
        <v>30</v>
      </c>
      <c r="J219" t="s">
        <v>31</v>
      </c>
      <c r="K219" t="s">
        <v>43</v>
      </c>
      <c r="L219" t="s">
        <v>33</v>
      </c>
      <c r="M219" t="s">
        <v>68</v>
      </c>
      <c r="N219" t="s">
        <v>35</v>
      </c>
      <c r="O219" t="s">
        <v>36</v>
      </c>
      <c r="P219" t="s">
        <v>37</v>
      </c>
      <c r="Q219" t="s">
        <v>38</v>
      </c>
      <c r="R219" t="s">
        <v>39</v>
      </c>
      <c r="S219" t="s">
        <v>62</v>
      </c>
      <c r="T219" t="s">
        <v>39</v>
      </c>
      <c r="U219" t="s">
        <v>530</v>
      </c>
      <c r="V219" t="s">
        <v>531</v>
      </c>
      <c r="W219" t="s">
        <v>581</v>
      </c>
    </row>
    <row r="220" spans="1:23" x14ac:dyDescent="0.25">
      <c r="A220" t="s">
        <v>589</v>
      </c>
      <c r="B220" t="s">
        <v>590</v>
      </c>
      <c r="C220" t="s">
        <v>25</v>
      </c>
      <c r="D220" t="s">
        <v>26</v>
      </c>
      <c r="E220" t="s">
        <v>27</v>
      </c>
      <c r="G220" t="s">
        <v>28</v>
      </c>
      <c r="H220" t="s">
        <v>85</v>
      </c>
      <c r="I220" t="s">
        <v>30</v>
      </c>
      <c r="J220" t="s">
        <v>31</v>
      </c>
      <c r="K220" t="s">
        <v>32</v>
      </c>
      <c r="L220" t="s">
        <v>33</v>
      </c>
      <c r="M220" t="s">
        <v>68</v>
      </c>
      <c r="N220" t="s">
        <v>35</v>
      </c>
      <c r="O220" t="s">
        <v>36</v>
      </c>
      <c r="P220" t="s">
        <v>37</v>
      </c>
      <c r="Q220" t="s">
        <v>38</v>
      </c>
      <c r="R220" t="s">
        <v>39</v>
      </c>
      <c r="S220" t="s">
        <v>62</v>
      </c>
      <c r="T220" t="s">
        <v>39</v>
      </c>
      <c r="U220" t="s">
        <v>530</v>
      </c>
      <c r="V220" t="s">
        <v>531</v>
      </c>
      <c r="W220" t="s">
        <v>581</v>
      </c>
    </row>
    <row r="221" spans="1:23" x14ac:dyDescent="0.25">
      <c r="A221" t="s">
        <v>589</v>
      </c>
      <c r="B221" t="s">
        <v>590</v>
      </c>
      <c r="C221" t="s">
        <v>25</v>
      </c>
      <c r="D221" t="s">
        <v>26</v>
      </c>
      <c r="E221" t="s">
        <v>584</v>
      </c>
      <c r="F221" t="s">
        <v>592</v>
      </c>
      <c r="G221" t="s">
        <v>28</v>
      </c>
      <c r="H221" t="s">
        <v>29</v>
      </c>
      <c r="I221" t="s">
        <v>30</v>
      </c>
      <c r="J221" t="s">
        <v>31</v>
      </c>
      <c r="K221" t="s">
        <v>32</v>
      </c>
      <c r="L221" t="s">
        <v>33</v>
      </c>
      <c r="M221" t="s">
        <v>68</v>
      </c>
      <c r="N221" t="s">
        <v>35</v>
      </c>
      <c r="O221" t="s">
        <v>36</v>
      </c>
      <c r="P221" t="s">
        <v>37</v>
      </c>
      <c r="Q221" t="s">
        <v>38</v>
      </c>
      <c r="R221" t="s">
        <v>39</v>
      </c>
      <c r="S221" t="s">
        <v>62</v>
      </c>
      <c r="T221" t="s">
        <v>39</v>
      </c>
      <c r="U221" t="s">
        <v>530</v>
      </c>
      <c r="V221" t="s">
        <v>531</v>
      </c>
      <c r="W221" t="s">
        <v>581</v>
      </c>
    </row>
    <row r="222" spans="1:23" hidden="1" x14ac:dyDescent="0.25">
      <c r="A222" t="s">
        <v>593</v>
      </c>
      <c r="B222" t="s">
        <v>594</v>
      </c>
      <c r="C222" t="s">
        <v>25</v>
      </c>
      <c r="D222" t="s">
        <v>26</v>
      </c>
      <c r="E222" t="s">
        <v>584</v>
      </c>
      <c r="F222" t="s">
        <v>595</v>
      </c>
      <c r="G222" t="s">
        <v>28</v>
      </c>
      <c r="H222" t="s">
        <v>85</v>
      </c>
      <c r="I222" t="s">
        <v>30</v>
      </c>
      <c r="J222" t="s">
        <v>31</v>
      </c>
      <c r="K222" t="s">
        <v>43</v>
      </c>
      <c r="L222" t="s">
        <v>33</v>
      </c>
      <c r="M222" t="s">
        <v>68</v>
      </c>
      <c r="N222" t="s">
        <v>35</v>
      </c>
      <c r="O222" t="s">
        <v>36</v>
      </c>
      <c r="P222" t="s">
        <v>37</v>
      </c>
      <c r="Q222" t="s">
        <v>38</v>
      </c>
      <c r="R222" t="s">
        <v>39</v>
      </c>
      <c r="S222" t="s">
        <v>68</v>
      </c>
      <c r="T222" t="s">
        <v>39</v>
      </c>
      <c r="U222" t="s">
        <v>530</v>
      </c>
      <c r="V222" t="s">
        <v>531</v>
      </c>
      <c r="W222" t="s">
        <v>581</v>
      </c>
    </row>
    <row r="223" spans="1:23" hidden="1" x14ac:dyDescent="0.25">
      <c r="A223" t="s">
        <v>593</v>
      </c>
      <c r="B223" t="s">
        <v>594</v>
      </c>
      <c r="C223" t="s">
        <v>25</v>
      </c>
      <c r="D223" t="s">
        <v>26</v>
      </c>
      <c r="E223" t="s">
        <v>596</v>
      </c>
      <c r="G223" t="s">
        <v>28</v>
      </c>
      <c r="H223" t="s">
        <v>29</v>
      </c>
      <c r="I223" t="s">
        <v>30</v>
      </c>
      <c r="J223" t="s">
        <v>31</v>
      </c>
      <c r="K223" t="s">
        <v>43</v>
      </c>
      <c r="L223" t="s">
        <v>33</v>
      </c>
      <c r="M223" t="s">
        <v>68</v>
      </c>
      <c r="N223" t="s">
        <v>35</v>
      </c>
      <c r="O223" t="s">
        <v>36</v>
      </c>
      <c r="P223" t="s">
        <v>37</v>
      </c>
      <c r="Q223" t="s">
        <v>38</v>
      </c>
      <c r="R223" t="s">
        <v>39</v>
      </c>
      <c r="S223" t="s">
        <v>68</v>
      </c>
      <c r="T223" t="s">
        <v>39</v>
      </c>
      <c r="U223" t="s">
        <v>530</v>
      </c>
      <c r="V223" t="s">
        <v>531</v>
      </c>
      <c r="W223" t="s">
        <v>581</v>
      </c>
    </row>
    <row r="224" spans="1:23" hidden="1" x14ac:dyDescent="0.25">
      <c r="A224" t="s">
        <v>593</v>
      </c>
      <c r="B224" t="s">
        <v>594</v>
      </c>
      <c r="C224" t="s">
        <v>25</v>
      </c>
      <c r="D224" t="s">
        <v>26</v>
      </c>
      <c r="E224" t="s">
        <v>596</v>
      </c>
      <c r="G224" t="s">
        <v>28</v>
      </c>
      <c r="H224" t="s">
        <v>29</v>
      </c>
      <c r="I224" t="s">
        <v>30</v>
      </c>
      <c r="J224" t="s">
        <v>31</v>
      </c>
      <c r="K224" t="s">
        <v>32</v>
      </c>
      <c r="L224" t="s">
        <v>33</v>
      </c>
      <c r="M224" t="s">
        <v>68</v>
      </c>
      <c r="N224" t="s">
        <v>35</v>
      </c>
      <c r="O224" t="s">
        <v>36</v>
      </c>
      <c r="P224" t="s">
        <v>37</v>
      </c>
      <c r="Q224" t="s">
        <v>38</v>
      </c>
      <c r="R224" t="s">
        <v>39</v>
      </c>
      <c r="S224" t="s">
        <v>68</v>
      </c>
      <c r="T224" t="s">
        <v>39</v>
      </c>
      <c r="U224" t="s">
        <v>530</v>
      </c>
      <c r="V224" t="s">
        <v>531</v>
      </c>
      <c r="W224" t="s">
        <v>581</v>
      </c>
    </row>
    <row r="225" spans="1:23" hidden="1" x14ac:dyDescent="0.25">
      <c r="A225" t="s">
        <v>593</v>
      </c>
      <c r="B225" t="s">
        <v>594</v>
      </c>
      <c r="C225" t="s">
        <v>25</v>
      </c>
      <c r="D225" t="s">
        <v>26</v>
      </c>
      <c r="E225" t="s">
        <v>584</v>
      </c>
      <c r="F225" t="s">
        <v>595</v>
      </c>
      <c r="G225" t="s">
        <v>28</v>
      </c>
      <c r="H225" t="s">
        <v>85</v>
      </c>
      <c r="I225" t="s">
        <v>30</v>
      </c>
      <c r="J225" t="s">
        <v>31</v>
      </c>
      <c r="K225" t="s">
        <v>32</v>
      </c>
      <c r="L225" t="s">
        <v>33</v>
      </c>
      <c r="M225" t="s">
        <v>68</v>
      </c>
      <c r="N225" t="s">
        <v>35</v>
      </c>
      <c r="O225" t="s">
        <v>36</v>
      </c>
      <c r="P225" t="s">
        <v>37</v>
      </c>
      <c r="Q225" t="s">
        <v>38</v>
      </c>
      <c r="R225" t="s">
        <v>39</v>
      </c>
      <c r="S225" t="s">
        <v>68</v>
      </c>
      <c r="T225" t="s">
        <v>39</v>
      </c>
      <c r="U225" t="s">
        <v>530</v>
      </c>
      <c r="V225" t="s">
        <v>531</v>
      </c>
      <c r="W225" t="s">
        <v>581</v>
      </c>
    </row>
    <row r="226" spans="1:23" x14ac:dyDescent="0.25">
      <c r="A226" t="s">
        <v>597</v>
      </c>
      <c r="B226" t="s">
        <v>598</v>
      </c>
      <c r="C226" t="s">
        <v>25</v>
      </c>
      <c r="D226" t="s">
        <v>26</v>
      </c>
      <c r="E226" t="s">
        <v>89</v>
      </c>
      <c r="F226" t="s">
        <v>599</v>
      </c>
      <c r="G226" t="s">
        <v>28</v>
      </c>
      <c r="H226" t="s">
        <v>29</v>
      </c>
      <c r="I226" t="s">
        <v>66</v>
      </c>
      <c r="J226" t="s">
        <v>82</v>
      </c>
      <c r="K226" t="s">
        <v>67</v>
      </c>
      <c r="L226" t="s">
        <v>33</v>
      </c>
      <c r="M226" t="s">
        <v>68</v>
      </c>
      <c r="N226" t="s">
        <v>35</v>
      </c>
      <c r="O226" t="s">
        <v>36</v>
      </c>
      <c r="P226" t="s">
        <v>37</v>
      </c>
      <c r="Q226" t="s">
        <v>38</v>
      </c>
      <c r="R226" t="s">
        <v>39</v>
      </c>
      <c r="S226" t="s">
        <v>62</v>
      </c>
      <c r="T226" t="s">
        <v>39</v>
      </c>
      <c r="U226" t="s">
        <v>530</v>
      </c>
      <c r="V226" t="s">
        <v>531</v>
      </c>
      <c r="W226" t="s">
        <v>581</v>
      </c>
    </row>
    <row r="227" spans="1:23" x14ac:dyDescent="0.25">
      <c r="A227" t="s">
        <v>600</v>
      </c>
      <c r="B227" t="s">
        <v>601</v>
      </c>
      <c r="C227" t="s">
        <v>115</v>
      </c>
      <c r="D227" t="s">
        <v>26</v>
      </c>
      <c r="E227" t="s">
        <v>134</v>
      </c>
      <c r="F227" t="s">
        <v>602</v>
      </c>
      <c r="G227" t="s">
        <v>46</v>
      </c>
      <c r="H227" t="s">
        <v>85</v>
      </c>
      <c r="I227" t="s">
        <v>66</v>
      </c>
      <c r="J227" t="s">
        <v>82</v>
      </c>
      <c r="K227" t="s">
        <v>67</v>
      </c>
      <c r="L227" t="s">
        <v>33</v>
      </c>
      <c r="M227" t="s">
        <v>68</v>
      </c>
      <c r="N227" t="s">
        <v>35</v>
      </c>
      <c r="O227" t="s">
        <v>36</v>
      </c>
      <c r="P227" t="s">
        <v>37</v>
      </c>
      <c r="Q227" t="s">
        <v>38</v>
      </c>
      <c r="R227" t="s">
        <v>39</v>
      </c>
      <c r="S227" t="s">
        <v>62</v>
      </c>
      <c r="T227" t="s">
        <v>39</v>
      </c>
      <c r="U227" t="s">
        <v>530</v>
      </c>
      <c r="V227" t="s">
        <v>531</v>
      </c>
      <c r="W227" t="s">
        <v>581</v>
      </c>
    </row>
    <row r="228" spans="1:23" x14ac:dyDescent="0.25">
      <c r="A228" t="s">
        <v>603</v>
      </c>
      <c r="B228" t="s">
        <v>604</v>
      </c>
      <c r="C228" t="s">
        <v>115</v>
      </c>
      <c r="D228" t="s">
        <v>26</v>
      </c>
      <c r="E228" t="s">
        <v>134</v>
      </c>
      <c r="F228" t="s">
        <v>605</v>
      </c>
      <c r="G228" t="s">
        <v>46</v>
      </c>
      <c r="H228" t="s">
        <v>85</v>
      </c>
      <c r="I228" t="s">
        <v>66</v>
      </c>
      <c r="J228" t="s">
        <v>82</v>
      </c>
      <c r="K228" t="s">
        <v>67</v>
      </c>
      <c r="L228" t="s">
        <v>33</v>
      </c>
      <c r="M228" t="s">
        <v>68</v>
      </c>
      <c r="N228" t="s">
        <v>35</v>
      </c>
      <c r="O228" t="s">
        <v>36</v>
      </c>
      <c r="P228" t="s">
        <v>37</v>
      </c>
      <c r="Q228" t="s">
        <v>38</v>
      </c>
      <c r="R228" t="s">
        <v>39</v>
      </c>
      <c r="S228" t="s">
        <v>62</v>
      </c>
      <c r="T228" t="s">
        <v>39</v>
      </c>
      <c r="U228" t="s">
        <v>530</v>
      </c>
      <c r="V228" t="s">
        <v>531</v>
      </c>
      <c r="W228" t="s">
        <v>581</v>
      </c>
    </row>
    <row r="229" spans="1:23" hidden="1" x14ac:dyDescent="0.25">
      <c r="A229" t="s">
        <v>606</v>
      </c>
      <c r="B229" t="s">
        <v>607</v>
      </c>
      <c r="C229" t="s">
        <v>25</v>
      </c>
      <c r="D229" t="s">
        <v>26</v>
      </c>
      <c r="E229" t="s">
        <v>608</v>
      </c>
      <c r="F229" t="s">
        <v>609</v>
      </c>
      <c r="G229" t="s">
        <v>46</v>
      </c>
      <c r="H229" t="s">
        <v>29</v>
      </c>
      <c r="I229" t="s">
        <v>30</v>
      </c>
      <c r="J229" t="s">
        <v>31</v>
      </c>
      <c r="K229" t="s">
        <v>54</v>
      </c>
      <c r="L229" t="s">
        <v>33</v>
      </c>
      <c r="M229" t="s">
        <v>68</v>
      </c>
      <c r="N229" t="s">
        <v>35</v>
      </c>
      <c r="O229" t="s">
        <v>36</v>
      </c>
      <c r="P229" t="s">
        <v>37</v>
      </c>
      <c r="Q229" t="s">
        <v>38</v>
      </c>
      <c r="R229" t="s">
        <v>39</v>
      </c>
      <c r="S229" t="s">
        <v>68</v>
      </c>
      <c r="T229" t="s">
        <v>39</v>
      </c>
      <c r="U229" t="s">
        <v>530</v>
      </c>
      <c r="V229" t="s">
        <v>531</v>
      </c>
      <c r="W229" t="s">
        <v>610</v>
      </c>
    </row>
    <row r="230" spans="1:23" hidden="1" x14ac:dyDescent="0.25">
      <c r="A230" t="s">
        <v>606</v>
      </c>
      <c r="B230" t="s">
        <v>607</v>
      </c>
      <c r="C230" t="s">
        <v>25</v>
      </c>
      <c r="D230" t="s">
        <v>26</v>
      </c>
      <c r="E230" t="s">
        <v>27</v>
      </c>
      <c r="G230" t="s">
        <v>46</v>
      </c>
      <c r="H230" t="s">
        <v>29</v>
      </c>
      <c r="I230" t="s">
        <v>30</v>
      </c>
      <c r="J230" t="s">
        <v>31</v>
      </c>
      <c r="K230" t="s">
        <v>32</v>
      </c>
      <c r="L230" t="s">
        <v>33</v>
      </c>
      <c r="M230" t="s">
        <v>68</v>
      </c>
      <c r="N230" t="s">
        <v>35</v>
      </c>
      <c r="O230" t="s">
        <v>36</v>
      </c>
      <c r="P230" t="s">
        <v>37</v>
      </c>
      <c r="Q230" t="s">
        <v>38</v>
      </c>
      <c r="R230" t="s">
        <v>39</v>
      </c>
      <c r="S230" t="s">
        <v>68</v>
      </c>
      <c r="T230" t="s">
        <v>39</v>
      </c>
      <c r="U230" t="s">
        <v>530</v>
      </c>
      <c r="V230" t="s">
        <v>531</v>
      </c>
      <c r="W230" t="s">
        <v>610</v>
      </c>
    </row>
    <row r="231" spans="1:23" hidden="1" x14ac:dyDescent="0.25">
      <c r="A231" t="s">
        <v>606</v>
      </c>
      <c r="B231" t="s">
        <v>607</v>
      </c>
      <c r="C231" t="s">
        <v>25</v>
      </c>
      <c r="D231" t="s">
        <v>26</v>
      </c>
      <c r="E231" t="s">
        <v>27</v>
      </c>
      <c r="G231" t="s">
        <v>46</v>
      </c>
      <c r="H231" t="s">
        <v>29</v>
      </c>
      <c r="I231" t="s">
        <v>30</v>
      </c>
      <c r="J231" t="s">
        <v>31</v>
      </c>
      <c r="K231" t="s">
        <v>43</v>
      </c>
      <c r="L231" t="s">
        <v>33</v>
      </c>
      <c r="M231" t="s">
        <v>68</v>
      </c>
      <c r="N231" t="s">
        <v>35</v>
      </c>
      <c r="O231" t="s">
        <v>36</v>
      </c>
      <c r="P231" t="s">
        <v>37</v>
      </c>
      <c r="Q231" t="s">
        <v>38</v>
      </c>
      <c r="R231" t="s">
        <v>39</v>
      </c>
      <c r="S231" t="s">
        <v>68</v>
      </c>
      <c r="T231" t="s">
        <v>39</v>
      </c>
      <c r="U231" t="s">
        <v>530</v>
      </c>
      <c r="V231" t="s">
        <v>531</v>
      </c>
      <c r="W231" t="s">
        <v>610</v>
      </c>
    </row>
    <row r="232" spans="1:23" x14ac:dyDescent="0.25">
      <c r="A232" t="s">
        <v>611</v>
      </c>
      <c r="B232" t="s">
        <v>612</v>
      </c>
      <c r="C232" t="s">
        <v>25</v>
      </c>
      <c r="D232" t="s">
        <v>26</v>
      </c>
      <c r="E232" t="s">
        <v>79</v>
      </c>
      <c r="G232" t="s">
        <v>28</v>
      </c>
      <c r="H232" t="s">
        <v>85</v>
      </c>
      <c r="I232" t="s">
        <v>66</v>
      </c>
      <c r="J232" t="s">
        <v>82</v>
      </c>
      <c r="K232" t="s">
        <v>67</v>
      </c>
      <c r="L232" t="s">
        <v>33</v>
      </c>
      <c r="M232" t="s">
        <v>68</v>
      </c>
      <c r="N232" t="s">
        <v>35</v>
      </c>
      <c r="O232" t="s">
        <v>36</v>
      </c>
      <c r="P232" t="s">
        <v>37</v>
      </c>
      <c r="Q232" t="s">
        <v>38</v>
      </c>
      <c r="R232" t="s">
        <v>39</v>
      </c>
      <c r="S232" t="s">
        <v>62</v>
      </c>
      <c r="T232" t="s">
        <v>39</v>
      </c>
      <c r="U232" t="s">
        <v>530</v>
      </c>
      <c r="V232" t="s">
        <v>531</v>
      </c>
      <c r="W232" t="s">
        <v>610</v>
      </c>
    </row>
    <row r="233" spans="1:23" x14ac:dyDescent="0.25">
      <c r="A233" t="s">
        <v>613</v>
      </c>
      <c r="B233" t="s">
        <v>614</v>
      </c>
      <c r="C233" t="s">
        <v>115</v>
      </c>
      <c r="D233" t="s">
        <v>26</v>
      </c>
      <c r="E233" t="s">
        <v>116</v>
      </c>
      <c r="F233" t="s">
        <v>615</v>
      </c>
      <c r="G233" t="s">
        <v>28</v>
      </c>
      <c r="H233" t="s">
        <v>29</v>
      </c>
      <c r="I233" t="s">
        <v>66</v>
      </c>
      <c r="J233" t="s">
        <v>116</v>
      </c>
      <c r="K233" t="s">
        <v>48</v>
      </c>
      <c r="L233" t="s">
        <v>33</v>
      </c>
      <c r="M233" t="s">
        <v>55</v>
      </c>
      <c r="N233" t="s">
        <v>35</v>
      </c>
      <c r="O233" t="s">
        <v>36</v>
      </c>
      <c r="P233" t="s">
        <v>37</v>
      </c>
      <c r="Q233" t="s">
        <v>38</v>
      </c>
      <c r="R233" t="s">
        <v>39</v>
      </c>
      <c r="S233" t="s">
        <v>62</v>
      </c>
      <c r="T233" t="s">
        <v>39</v>
      </c>
      <c r="U233" t="s">
        <v>530</v>
      </c>
      <c r="V233" t="s">
        <v>531</v>
      </c>
      <c r="W233" t="s">
        <v>610</v>
      </c>
    </row>
    <row r="234" spans="1:23" x14ac:dyDescent="0.25">
      <c r="A234" t="s">
        <v>613</v>
      </c>
      <c r="B234" t="s">
        <v>614</v>
      </c>
      <c r="C234" t="s">
        <v>115</v>
      </c>
      <c r="D234" t="s">
        <v>26</v>
      </c>
      <c r="E234" t="s">
        <v>100</v>
      </c>
      <c r="G234" t="s">
        <v>46</v>
      </c>
      <c r="H234" t="s">
        <v>29</v>
      </c>
      <c r="I234" t="s">
        <v>66</v>
      </c>
      <c r="J234" t="s">
        <v>102</v>
      </c>
      <c r="K234" t="s">
        <v>48</v>
      </c>
      <c r="L234" t="s">
        <v>33</v>
      </c>
      <c r="M234" t="s">
        <v>55</v>
      </c>
      <c r="N234" t="s">
        <v>35</v>
      </c>
      <c r="O234" t="s">
        <v>36</v>
      </c>
      <c r="P234" t="s">
        <v>37</v>
      </c>
      <c r="Q234" t="s">
        <v>38</v>
      </c>
      <c r="R234" t="s">
        <v>39</v>
      </c>
      <c r="S234" t="s">
        <v>62</v>
      </c>
      <c r="T234" t="s">
        <v>39</v>
      </c>
      <c r="U234" t="s">
        <v>530</v>
      </c>
      <c r="V234" t="s">
        <v>531</v>
      </c>
      <c r="W234" t="s">
        <v>610</v>
      </c>
    </row>
    <row r="235" spans="1:23" x14ac:dyDescent="0.25">
      <c r="A235" t="s">
        <v>616</v>
      </c>
      <c r="B235" t="s">
        <v>617</v>
      </c>
      <c r="C235" t="s">
        <v>115</v>
      </c>
      <c r="D235" t="s">
        <v>26</v>
      </c>
      <c r="E235" t="s">
        <v>116</v>
      </c>
      <c r="F235" t="s">
        <v>618</v>
      </c>
      <c r="G235" t="s">
        <v>28</v>
      </c>
      <c r="H235" t="s">
        <v>81</v>
      </c>
      <c r="I235" t="s">
        <v>66</v>
      </c>
      <c r="J235" t="s">
        <v>116</v>
      </c>
      <c r="K235" t="s">
        <v>48</v>
      </c>
      <c r="L235" t="s">
        <v>33</v>
      </c>
      <c r="M235" t="s">
        <v>68</v>
      </c>
      <c r="N235" t="s">
        <v>35</v>
      </c>
      <c r="O235" t="s">
        <v>36</v>
      </c>
      <c r="P235" t="s">
        <v>37</v>
      </c>
      <c r="Q235" t="s">
        <v>38</v>
      </c>
      <c r="R235" t="s">
        <v>39</v>
      </c>
      <c r="S235" t="s">
        <v>62</v>
      </c>
      <c r="T235" t="s">
        <v>39</v>
      </c>
      <c r="U235" t="s">
        <v>530</v>
      </c>
      <c r="V235" t="s">
        <v>531</v>
      </c>
      <c r="W235" t="s">
        <v>610</v>
      </c>
    </row>
    <row r="236" spans="1:23" x14ac:dyDescent="0.25">
      <c r="A236" t="s">
        <v>619</v>
      </c>
      <c r="B236" t="s">
        <v>620</v>
      </c>
      <c r="C236" t="s">
        <v>115</v>
      </c>
      <c r="D236" t="s">
        <v>26</v>
      </c>
      <c r="E236" t="s">
        <v>116</v>
      </c>
      <c r="F236" t="s">
        <v>621</v>
      </c>
      <c r="G236" t="s">
        <v>46</v>
      </c>
      <c r="H236" t="s">
        <v>29</v>
      </c>
      <c r="I236" t="s">
        <v>66</v>
      </c>
      <c r="J236" t="s">
        <v>116</v>
      </c>
      <c r="K236" t="s">
        <v>48</v>
      </c>
      <c r="L236" t="s">
        <v>33</v>
      </c>
      <c r="M236" t="s">
        <v>68</v>
      </c>
      <c r="N236" t="s">
        <v>35</v>
      </c>
      <c r="O236" t="s">
        <v>36</v>
      </c>
      <c r="P236" t="s">
        <v>37</v>
      </c>
      <c r="Q236" t="s">
        <v>38</v>
      </c>
      <c r="R236" t="s">
        <v>39</v>
      </c>
      <c r="S236" t="s">
        <v>62</v>
      </c>
      <c r="T236" t="s">
        <v>39</v>
      </c>
      <c r="U236" t="s">
        <v>530</v>
      </c>
      <c r="V236" t="s">
        <v>531</v>
      </c>
      <c r="W236" t="s">
        <v>610</v>
      </c>
    </row>
    <row r="237" spans="1:23" x14ac:dyDescent="0.25">
      <c r="A237" t="s">
        <v>622</v>
      </c>
      <c r="B237" t="s">
        <v>623</v>
      </c>
      <c r="C237" t="s">
        <v>115</v>
      </c>
      <c r="D237" t="s">
        <v>26</v>
      </c>
      <c r="E237" t="s">
        <v>116</v>
      </c>
      <c r="F237" t="s">
        <v>624</v>
      </c>
      <c r="G237" t="s">
        <v>46</v>
      </c>
      <c r="H237" t="s">
        <v>29</v>
      </c>
      <c r="I237" t="s">
        <v>66</v>
      </c>
      <c r="J237" t="s">
        <v>116</v>
      </c>
      <c r="K237" t="s">
        <v>48</v>
      </c>
      <c r="L237" t="s">
        <v>33</v>
      </c>
      <c r="M237" t="s">
        <v>55</v>
      </c>
      <c r="N237" t="s">
        <v>35</v>
      </c>
      <c r="O237" t="s">
        <v>36</v>
      </c>
      <c r="P237" t="s">
        <v>37</v>
      </c>
      <c r="Q237" t="s">
        <v>38</v>
      </c>
      <c r="R237" t="s">
        <v>39</v>
      </c>
      <c r="S237" t="s">
        <v>62</v>
      </c>
      <c r="T237" t="s">
        <v>39</v>
      </c>
      <c r="U237" t="s">
        <v>530</v>
      </c>
      <c r="V237" t="s">
        <v>531</v>
      </c>
      <c r="W237" t="s">
        <v>610</v>
      </c>
    </row>
    <row r="238" spans="1:23" hidden="1" x14ac:dyDescent="0.25">
      <c r="A238" t="s">
        <v>625</v>
      </c>
      <c r="B238" t="s">
        <v>626</v>
      </c>
      <c r="C238" t="s">
        <v>25</v>
      </c>
      <c r="D238" t="s">
        <v>26</v>
      </c>
      <c r="E238" t="s">
        <v>596</v>
      </c>
      <c r="F238" t="s">
        <v>627</v>
      </c>
      <c r="G238" t="s">
        <v>46</v>
      </c>
      <c r="H238" t="s">
        <v>29</v>
      </c>
      <c r="I238" t="s">
        <v>30</v>
      </c>
      <c r="J238" t="s">
        <v>31</v>
      </c>
      <c r="K238" t="s">
        <v>43</v>
      </c>
      <c r="L238" t="s">
        <v>33</v>
      </c>
      <c r="M238" t="s">
        <v>68</v>
      </c>
      <c r="N238" t="s">
        <v>35</v>
      </c>
      <c r="O238" t="s">
        <v>36</v>
      </c>
      <c r="P238" t="s">
        <v>37</v>
      </c>
      <c r="Q238" t="s">
        <v>38</v>
      </c>
      <c r="R238" t="s">
        <v>39</v>
      </c>
      <c r="S238" t="s">
        <v>68</v>
      </c>
      <c r="T238" t="s">
        <v>39</v>
      </c>
      <c r="U238" t="s">
        <v>530</v>
      </c>
      <c r="V238" t="s">
        <v>531</v>
      </c>
      <c r="W238" t="s">
        <v>628</v>
      </c>
    </row>
    <row r="239" spans="1:23" hidden="1" x14ac:dyDescent="0.25">
      <c r="A239" t="s">
        <v>625</v>
      </c>
      <c r="B239" t="s">
        <v>626</v>
      </c>
      <c r="C239" t="s">
        <v>25</v>
      </c>
      <c r="D239" t="s">
        <v>26</v>
      </c>
      <c r="E239" t="s">
        <v>116</v>
      </c>
      <c r="F239" t="s">
        <v>629</v>
      </c>
      <c r="G239" t="s">
        <v>46</v>
      </c>
      <c r="H239" t="s">
        <v>85</v>
      </c>
      <c r="I239" t="s">
        <v>66</v>
      </c>
      <c r="J239" t="s">
        <v>116</v>
      </c>
      <c r="K239" t="s">
        <v>54</v>
      </c>
      <c r="L239" t="s">
        <v>33</v>
      </c>
      <c r="M239" t="s">
        <v>68</v>
      </c>
      <c r="N239" t="s">
        <v>35</v>
      </c>
      <c r="O239" t="s">
        <v>36</v>
      </c>
      <c r="P239" t="s">
        <v>37</v>
      </c>
      <c r="Q239" t="s">
        <v>38</v>
      </c>
      <c r="R239" t="s">
        <v>39</v>
      </c>
      <c r="S239" t="s">
        <v>68</v>
      </c>
      <c r="T239" t="s">
        <v>39</v>
      </c>
      <c r="U239" t="s">
        <v>530</v>
      </c>
      <c r="V239" t="s">
        <v>531</v>
      </c>
      <c r="W239" t="s">
        <v>628</v>
      </c>
    </row>
    <row r="240" spans="1:23" hidden="1" x14ac:dyDescent="0.25">
      <c r="A240" t="s">
        <v>625</v>
      </c>
      <c r="B240" t="s">
        <v>626</v>
      </c>
      <c r="C240" t="s">
        <v>25</v>
      </c>
      <c r="D240" t="s">
        <v>26</v>
      </c>
      <c r="E240" t="s">
        <v>596</v>
      </c>
      <c r="F240" t="s">
        <v>627</v>
      </c>
      <c r="G240" t="s">
        <v>46</v>
      </c>
      <c r="H240" t="s">
        <v>29</v>
      </c>
      <c r="I240" t="s">
        <v>30</v>
      </c>
      <c r="J240" t="s">
        <v>31</v>
      </c>
      <c r="K240" t="s">
        <v>32</v>
      </c>
      <c r="L240" t="s">
        <v>33</v>
      </c>
      <c r="M240" t="s">
        <v>68</v>
      </c>
      <c r="N240" t="s">
        <v>35</v>
      </c>
      <c r="O240" t="s">
        <v>36</v>
      </c>
      <c r="P240" t="s">
        <v>37</v>
      </c>
      <c r="Q240" t="s">
        <v>38</v>
      </c>
      <c r="R240" t="s">
        <v>39</v>
      </c>
      <c r="S240" t="s">
        <v>68</v>
      </c>
      <c r="T240" t="s">
        <v>39</v>
      </c>
      <c r="U240" t="s">
        <v>530</v>
      </c>
      <c r="V240" t="s">
        <v>531</v>
      </c>
      <c r="W240" t="s">
        <v>628</v>
      </c>
    </row>
    <row r="241" spans="1:23" hidden="1" x14ac:dyDescent="0.25">
      <c r="A241" t="s">
        <v>630</v>
      </c>
      <c r="B241" t="s">
        <v>631</v>
      </c>
      <c r="C241" t="s">
        <v>25</v>
      </c>
      <c r="D241" t="s">
        <v>26</v>
      </c>
      <c r="E241" t="s">
        <v>100</v>
      </c>
      <c r="F241" t="s">
        <v>632</v>
      </c>
      <c r="G241" t="s">
        <v>28</v>
      </c>
      <c r="H241" t="s">
        <v>85</v>
      </c>
      <c r="I241" t="s">
        <v>66</v>
      </c>
      <c r="J241" t="s">
        <v>102</v>
      </c>
      <c r="K241" t="s">
        <v>54</v>
      </c>
      <c r="L241" t="s">
        <v>33</v>
      </c>
      <c r="M241" t="s">
        <v>68</v>
      </c>
      <c r="N241" t="s">
        <v>35</v>
      </c>
      <c r="O241" t="s">
        <v>36</v>
      </c>
      <c r="P241" t="s">
        <v>37</v>
      </c>
      <c r="Q241" t="s">
        <v>38</v>
      </c>
      <c r="R241" t="s">
        <v>39</v>
      </c>
      <c r="S241" t="s">
        <v>68</v>
      </c>
      <c r="T241" t="s">
        <v>39</v>
      </c>
      <c r="U241" t="s">
        <v>530</v>
      </c>
      <c r="V241" t="s">
        <v>531</v>
      </c>
      <c r="W241" t="s">
        <v>628</v>
      </c>
    </row>
    <row r="242" spans="1:23" x14ac:dyDescent="0.25">
      <c r="A242" t="s">
        <v>633</v>
      </c>
      <c r="B242" t="s">
        <v>634</v>
      </c>
      <c r="C242" t="s">
        <v>25</v>
      </c>
      <c r="D242" t="s">
        <v>26</v>
      </c>
      <c r="E242" t="s">
        <v>65</v>
      </c>
      <c r="F242" t="s">
        <v>635</v>
      </c>
      <c r="G242" t="s">
        <v>46</v>
      </c>
      <c r="H242" t="s">
        <v>85</v>
      </c>
      <c r="I242" t="s">
        <v>66</v>
      </c>
      <c r="J242" t="s">
        <v>65</v>
      </c>
      <c r="K242" t="s">
        <v>67</v>
      </c>
      <c r="L242" t="s">
        <v>33</v>
      </c>
      <c r="M242" t="s">
        <v>68</v>
      </c>
      <c r="N242" t="s">
        <v>35</v>
      </c>
      <c r="O242" t="s">
        <v>36</v>
      </c>
      <c r="P242" t="s">
        <v>37</v>
      </c>
      <c r="Q242" t="s">
        <v>38</v>
      </c>
      <c r="R242" t="s">
        <v>39</v>
      </c>
      <c r="S242" t="s">
        <v>62</v>
      </c>
      <c r="T242" t="s">
        <v>39</v>
      </c>
      <c r="U242" t="s">
        <v>530</v>
      </c>
      <c r="V242" t="s">
        <v>531</v>
      </c>
      <c r="W242" t="s">
        <v>628</v>
      </c>
    </row>
    <row r="243" spans="1:23" x14ac:dyDescent="0.25">
      <c r="A243" t="s">
        <v>636</v>
      </c>
      <c r="B243" t="s">
        <v>637</v>
      </c>
      <c r="C243" t="s">
        <v>25</v>
      </c>
      <c r="D243" t="s">
        <v>26</v>
      </c>
      <c r="E243" t="s">
        <v>65</v>
      </c>
      <c r="F243" t="s">
        <v>638</v>
      </c>
      <c r="G243" t="s">
        <v>46</v>
      </c>
      <c r="H243" t="s">
        <v>85</v>
      </c>
      <c r="I243" t="s">
        <v>66</v>
      </c>
      <c r="J243" t="s">
        <v>65</v>
      </c>
      <c r="K243" t="s">
        <v>54</v>
      </c>
      <c r="L243" t="s">
        <v>33</v>
      </c>
      <c r="M243" t="s">
        <v>68</v>
      </c>
      <c r="N243" t="s">
        <v>35</v>
      </c>
      <c r="O243" t="s">
        <v>36</v>
      </c>
      <c r="P243" t="s">
        <v>37</v>
      </c>
      <c r="Q243" t="s">
        <v>38</v>
      </c>
      <c r="R243" t="s">
        <v>39</v>
      </c>
      <c r="S243" t="s">
        <v>62</v>
      </c>
      <c r="T243" t="s">
        <v>39</v>
      </c>
      <c r="U243" t="s">
        <v>530</v>
      </c>
      <c r="V243" t="s">
        <v>531</v>
      </c>
      <c r="W243" t="s">
        <v>639</v>
      </c>
    </row>
    <row r="244" spans="1:23" x14ac:dyDescent="0.25">
      <c r="A244" t="s">
        <v>636</v>
      </c>
      <c r="B244" t="s">
        <v>637</v>
      </c>
      <c r="C244" t="s">
        <v>25</v>
      </c>
      <c r="D244" t="s">
        <v>26</v>
      </c>
      <c r="E244" t="s">
        <v>89</v>
      </c>
      <c r="F244" t="s">
        <v>638</v>
      </c>
      <c r="G244" t="s">
        <v>46</v>
      </c>
      <c r="H244" t="s">
        <v>85</v>
      </c>
      <c r="I244" t="s">
        <v>66</v>
      </c>
      <c r="J244" t="s">
        <v>82</v>
      </c>
      <c r="K244" t="s">
        <v>54</v>
      </c>
      <c r="L244" t="s">
        <v>33</v>
      </c>
      <c r="M244" t="s">
        <v>68</v>
      </c>
      <c r="N244" t="s">
        <v>35</v>
      </c>
      <c r="O244" t="s">
        <v>36</v>
      </c>
      <c r="P244" t="s">
        <v>37</v>
      </c>
      <c r="Q244" t="s">
        <v>38</v>
      </c>
      <c r="R244" t="s">
        <v>39</v>
      </c>
      <c r="S244" t="s">
        <v>62</v>
      </c>
      <c r="T244" t="s">
        <v>39</v>
      </c>
      <c r="U244" t="s">
        <v>530</v>
      </c>
      <c r="V244" t="s">
        <v>531</v>
      </c>
      <c r="W244" t="s">
        <v>639</v>
      </c>
    </row>
    <row r="245" spans="1:23" x14ac:dyDescent="0.25">
      <c r="A245" t="s">
        <v>640</v>
      </c>
      <c r="B245" t="s">
        <v>641</v>
      </c>
      <c r="C245" t="s">
        <v>25</v>
      </c>
      <c r="D245" t="s">
        <v>26</v>
      </c>
      <c r="E245" t="s">
        <v>128</v>
      </c>
      <c r="G245" t="s">
        <v>28</v>
      </c>
      <c r="H245" t="s">
        <v>29</v>
      </c>
      <c r="I245" t="s">
        <v>75</v>
      </c>
      <c r="J245" t="s">
        <v>128</v>
      </c>
      <c r="K245" t="s">
        <v>43</v>
      </c>
      <c r="L245" t="s">
        <v>33</v>
      </c>
      <c r="M245" t="s">
        <v>68</v>
      </c>
      <c r="N245" t="s">
        <v>35</v>
      </c>
      <c r="O245" t="s">
        <v>36</v>
      </c>
      <c r="P245" t="s">
        <v>37</v>
      </c>
      <c r="Q245" t="s">
        <v>38</v>
      </c>
      <c r="R245" t="s">
        <v>39</v>
      </c>
      <c r="S245" t="s">
        <v>62</v>
      </c>
      <c r="T245" t="s">
        <v>39</v>
      </c>
      <c r="U245" t="s">
        <v>530</v>
      </c>
      <c r="V245" t="s">
        <v>531</v>
      </c>
      <c r="W245" t="s">
        <v>639</v>
      </c>
    </row>
    <row r="246" spans="1:23" x14ac:dyDescent="0.25">
      <c r="A246" t="s">
        <v>640</v>
      </c>
      <c r="B246" t="s">
        <v>641</v>
      </c>
      <c r="C246" t="s">
        <v>25</v>
      </c>
      <c r="D246" t="s">
        <v>26</v>
      </c>
      <c r="E246" t="s">
        <v>73</v>
      </c>
      <c r="F246" t="s">
        <v>642</v>
      </c>
      <c r="G246" t="s">
        <v>46</v>
      </c>
      <c r="H246" t="s">
        <v>85</v>
      </c>
      <c r="I246" t="s">
        <v>66</v>
      </c>
      <c r="J246" t="s">
        <v>76</v>
      </c>
      <c r="K246" t="s">
        <v>48</v>
      </c>
      <c r="L246" t="s">
        <v>33</v>
      </c>
      <c r="M246" t="s">
        <v>68</v>
      </c>
      <c r="N246" t="s">
        <v>35</v>
      </c>
      <c r="O246" t="s">
        <v>36</v>
      </c>
      <c r="P246" t="s">
        <v>37</v>
      </c>
      <c r="Q246" t="s">
        <v>38</v>
      </c>
      <c r="R246" t="s">
        <v>39</v>
      </c>
      <c r="S246" t="s">
        <v>62</v>
      </c>
      <c r="T246" t="s">
        <v>39</v>
      </c>
      <c r="U246" t="s">
        <v>530</v>
      </c>
      <c r="V246" t="s">
        <v>531</v>
      </c>
      <c r="W246" t="s">
        <v>639</v>
      </c>
    </row>
    <row r="247" spans="1:23" x14ac:dyDescent="0.25">
      <c r="A247" t="s">
        <v>640</v>
      </c>
      <c r="B247" t="s">
        <v>641</v>
      </c>
      <c r="C247" t="s">
        <v>25</v>
      </c>
      <c r="D247" t="s">
        <v>26</v>
      </c>
      <c r="E247" t="s">
        <v>89</v>
      </c>
      <c r="F247" t="s">
        <v>643</v>
      </c>
      <c r="G247" t="s">
        <v>46</v>
      </c>
      <c r="H247" t="s">
        <v>85</v>
      </c>
      <c r="I247" t="s">
        <v>66</v>
      </c>
      <c r="J247" t="s">
        <v>82</v>
      </c>
      <c r="K247" t="s">
        <v>67</v>
      </c>
      <c r="L247" t="s">
        <v>33</v>
      </c>
      <c r="M247" t="s">
        <v>68</v>
      </c>
      <c r="N247" t="s">
        <v>35</v>
      </c>
      <c r="O247" t="s">
        <v>36</v>
      </c>
      <c r="P247" t="s">
        <v>37</v>
      </c>
      <c r="Q247" t="s">
        <v>38</v>
      </c>
      <c r="R247" t="s">
        <v>39</v>
      </c>
      <c r="S247" t="s">
        <v>62</v>
      </c>
      <c r="T247" t="s">
        <v>39</v>
      </c>
      <c r="U247" t="s">
        <v>530</v>
      </c>
      <c r="V247" t="s">
        <v>531</v>
      </c>
      <c r="W247" t="s">
        <v>639</v>
      </c>
    </row>
    <row r="248" spans="1:23" x14ac:dyDescent="0.25">
      <c r="A248" t="s">
        <v>640</v>
      </c>
      <c r="B248" t="s">
        <v>641</v>
      </c>
      <c r="C248" t="s">
        <v>25</v>
      </c>
      <c r="D248" t="s">
        <v>26</v>
      </c>
      <c r="E248" t="s">
        <v>65</v>
      </c>
      <c r="F248" t="s">
        <v>643</v>
      </c>
      <c r="G248" t="s">
        <v>46</v>
      </c>
      <c r="H248" t="s">
        <v>85</v>
      </c>
      <c r="I248" t="s">
        <v>66</v>
      </c>
      <c r="J248" t="s">
        <v>65</v>
      </c>
      <c r="K248" t="s">
        <v>67</v>
      </c>
      <c r="L248" t="s">
        <v>33</v>
      </c>
      <c r="M248" t="s">
        <v>68</v>
      </c>
      <c r="N248" t="s">
        <v>35</v>
      </c>
      <c r="O248" t="s">
        <v>36</v>
      </c>
      <c r="P248" t="s">
        <v>37</v>
      </c>
      <c r="Q248" t="s">
        <v>38</v>
      </c>
      <c r="R248" t="s">
        <v>39</v>
      </c>
      <c r="S248" t="s">
        <v>62</v>
      </c>
      <c r="T248" t="s">
        <v>39</v>
      </c>
      <c r="U248" t="s">
        <v>530</v>
      </c>
      <c r="V248" t="s">
        <v>531</v>
      </c>
      <c r="W248" t="s">
        <v>639</v>
      </c>
    </row>
    <row r="249" spans="1:23" x14ac:dyDescent="0.25">
      <c r="A249" t="s">
        <v>644</v>
      </c>
      <c r="B249" t="s">
        <v>645</v>
      </c>
      <c r="C249" t="s">
        <v>25</v>
      </c>
      <c r="D249" t="s">
        <v>26</v>
      </c>
      <c r="E249" t="s">
        <v>89</v>
      </c>
      <c r="F249" t="s">
        <v>646</v>
      </c>
      <c r="G249" t="s">
        <v>46</v>
      </c>
      <c r="H249" t="s">
        <v>29</v>
      </c>
      <c r="I249" t="s">
        <v>66</v>
      </c>
      <c r="J249" t="s">
        <v>82</v>
      </c>
      <c r="K249" t="s">
        <v>67</v>
      </c>
      <c r="L249" t="s">
        <v>33</v>
      </c>
      <c r="M249" t="s">
        <v>68</v>
      </c>
      <c r="N249" t="s">
        <v>35</v>
      </c>
      <c r="O249" t="s">
        <v>36</v>
      </c>
      <c r="P249" t="s">
        <v>37</v>
      </c>
      <c r="Q249" t="s">
        <v>38</v>
      </c>
      <c r="R249" t="s">
        <v>39</v>
      </c>
      <c r="S249" t="s">
        <v>62</v>
      </c>
      <c r="T249" t="s">
        <v>39</v>
      </c>
      <c r="U249" t="s">
        <v>530</v>
      </c>
      <c r="V249" t="s">
        <v>531</v>
      </c>
      <c r="W249" t="s">
        <v>628</v>
      </c>
    </row>
    <row r="250" spans="1:23" x14ac:dyDescent="0.25">
      <c r="A250" t="s">
        <v>647</v>
      </c>
      <c r="B250" t="s">
        <v>648</v>
      </c>
      <c r="C250" t="s">
        <v>115</v>
      </c>
      <c r="D250" t="s">
        <v>26</v>
      </c>
      <c r="E250" t="s">
        <v>116</v>
      </c>
      <c r="F250" t="s">
        <v>649</v>
      </c>
      <c r="G250" t="s">
        <v>46</v>
      </c>
      <c r="H250" t="s">
        <v>29</v>
      </c>
      <c r="I250" t="s">
        <v>66</v>
      </c>
      <c r="J250" t="s">
        <v>116</v>
      </c>
      <c r="K250" t="s">
        <v>48</v>
      </c>
      <c r="L250" t="s">
        <v>33</v>
      </c>
      <c r="M250" t="s">
        <v>68</v>
      </c>
      <c r="N250" t="s">
        <v>35</v>
      </c>
      <c r="O250" t="s">
        <v>36</v>
      </c>
      <c r="P250" t="s">
        <v>37</v>
      </c>
      <c r="Q250" t="s">
        <v>38</v>
      </c>
      <c r="R250" t="s">
        <v>39</v>
      </c>
      <c r="S250" t="s">
        <v>62</v>
      </c>
      <c r="T250" t="s">
        <v>39</v>
      </c>
      <c r="U250" t="s">
        <v>530</v>
      </c>
      <c r="V250" t="s">
        <v>531</v>
      </c>
      <c r="W250" t="s">
        <v>639</v>
      </c>
    </row>
    <row r="251" spans="1:23" hidden="1" x14ac:dyDescent="0.25">
      <c r="A251" t="s">
        <v>650</v>
      </c>
      <c r="B251" t="s">
        <v>651</v>
      </c>
      <c r="C251" t="s">
        <v>25</v>
      </c>
      <c r="D251" t="s">
        <v>26</v>
      </c>
      <c r="E251" t="s">
        <v>27</v>
      </c>
      <c r="G251" t="s">
        <v>28</v>
      </c>
      <c r="H251" t="s">
        <v>81</v>
      </c>
      <c r="I251" t="s">
        <v>30</v>
      </c>
      <c r="J251" t="s">
        <v>31</v>
      </c>
      <c r="K251" t="s">
        <v>213</v>
      </c>
      <c r="L251" t="s">
        <v>33</v>
      </c>
      <c r="M251" t="s">
        <v>68</v>
      </c>
      <c r="N251" t="s">
        <v>37</v>
      </c>
      <c r="O251" t="s">
        <v>36</v>
      </c>
      <c r="P251" t="s">
        <v>37</v>
      </c>
      <c r="Q251" t="s">
        <v>69</v>
      </c>
      <c r="R251" t="s">
        <v>39</v>
      </c>
      <c r="S251" t="s">
        <v>68</v>
      </c>
      <c r="T251" t="s">
        <v>39</v>
      </c>
      <c r="U251" t="s">
        <v>530</v>
      </c>
      <c r="V251" t="s">
        <v>531</v>
      </c>
      <c r="W251" t="s">
        <v>639</v>
      </c>
    </row>
    <row r="252" spans="1:23" x14ac:dyDescent="0.25">
      <c r="A252" t="s">
        <v>652</v>
      </c>
      <c r="B252" t="s">
        <v>653</v>
      </c>
      <c r="C252" t="s">
        <v>25</v>
      </c>
      <c r="D252" t="s">
        <v>26</v>
      </c>
      <c r="E252" t="s">
        <v>301</v>
      </c>
      <c r="F252" t="s">
        <v>654</v>
      </c>
      <c r="G252" t="s">
        <v>46</v>
      </c>
      <c r="H252" t="s">
        <v>85</v>
      </c>
      <c r="I252" t="s">
        <v>217</v>
      </c>
      <c r="J252" t="s">
        <v>301</v>
      </c>
      <c r="K252" t="s">
        <v>54</v>
      </c>
      <c r="L252" t="s">
        <v>33</v>
      </c>
      <c r="M252" t="s">
        <v>68</v>
      </c>
      <c r="N252" t="s">
        <v>35</v>
      </c>
      <c r="O252" t="s">
        <v>36</v>
      </c>
      <c r="P252" t="s">
        <v>37</v>
      </c>
      <c r="Q252" t="s">
        <v>38</v>
      </c>
      <c r="R252" t="s">
        <v>39</v>
      </c>
      <c r="S252" t="s">
        <v>62</v>
      </c>
      <c r="T252" t="s">
        <v>39</v>
      </c>
      <c r="U252" t="s">
        <v>530</v>
      </c>
      <c r="V252" t="s">
        <v>531</v>
      </c>
      <c r="W252" t="s">
        <v>639</v>
      </c>
    </row>
    <row r="253" spans="1:23" x14ac:dyDescent="0.25">
      <c r="A253" t="s">
        <v>655</v>
      </c>
      <c r="B253" t="s">
        <v>656</v>
      </c>
      <c r="C253" t="s">
        <v>25</v>
      </c>
      <c r="D253" t="s">
        <v>26</v>
      </c>
      <c r="E253" t="s">
        <v>301</v>
      </c>
      <c r="F253" t="s">
        <v>657</v>
      </c>
      <c r="G253" t="s">
        <v>28</v>
      </c>
      <c r="H253" t="s">
        <v>85</v>
      </c>
      <c r="I253" t="s">
        <v>217</v>
      </c>
      <c r="J253" t="s">
        <v>301</v>
      </c>
      <c r="K253" t="s">
        <v>67</v>
      </c>
      <c r="L253" t="s">
        <v>33</v>
      </c>
      <c r="M253" t="s">
        <v>68</v>
      </c>
      <c r="N253" t="s">
        <v>35</v>
      </c>
      <c r="O253" t="s">
        <v>36</v>
      </c>
      <c r="P253" t="s">
        <v>37</v>
      </c>
      <c r="Q253" t="s">
        <v>38</v>
      </c>
      <c r="R253" t="s">
        <v>39</v>
      </c>
      <c r="S253" t="s">
        <v>62</v>
      </c>
      <c r="T253" t="s">
        <v>39</v>
      </c>
      <c r="U253" t="s">
        <v>530</v>
      </c>
      <c r="V253" t="s">
        <v>531</v>
      </c>
      <c r="W253" t="s">
        <v>639</v>
      </c>
    </row>
    <row r="254" spans="1:23" x14ac:dyDescent="0.25">
      <c r="A254" t="s">
        <v>658</v>
      </c>
      <c r="B254" t="s">
        <v>659</v>
      </c>
      <c r="C254" t="s">
        <v>25</v>
      </c>
      <c r="D254" t="s">
        <v>26</v>
      </c>
      <c r="E254" t="s">
        <v>79</v>
      </c>
      <c r="F254" t="s">
        <v>660</v>
      </c>
      <c r="G254" t="s">
        <v>28</v>
      </c>
      <c r="H254" t="s">
        <v>85</v>
      </c>
      <c r="I254" t="s">
        <v>66</v>
      </c>
      <c r="J254" t="s">
        <v>82</v>
      </c>
      <c r="K254" t="s">
        <v>54</v>
      </c>
      <c r="L254" t="s">
        <v>33</v>
      </c>
      <c r="M254" t="s">
        <v>68</v>
      </c>
      <c r="N254" t="s">
        <v>35</v>
      </c>
      <c r="O254" t="s">
        <v>36</v>
      </c>
      <c r="P254" t="s">
        <v>37</v>
      </c>
      <c r="Q254" t="s">
        <v>38</v>
      </c>
      <c r="R254" t="s">
        <v>39</v>
      </c>
      <c r="S254" t="s">
        <v>62</v>
      </c>
      <c r="T254" t="s">
        <v>39</v>
      </c>
      <c r="U254" t="s">
        <v>530</v>
      </c>
      <c r="V254" t="s">
        <v>531</v>
      </c>
      <c r="W254" t="s">
        <v>639</v>
      </c>
    </row>
    <row r="255" spans="1:23" x14ac:dyDescent="0.25">
      <c r="A255" t="s">
        <v>661</v>
      </c>
      <c r="B255" t="s">
        <v>662</v>
      </c>
      <c r="C255" t="s">
        <v>25</v>
      </c>
      <c r="D255" t="s">
        <v>26</v>
      </c>
      <c r="E255" t="s">
        <v>89</v>
      </c>
      <c r="F255" t="s">
        <v>663</v>
      </c>
      <c r="G255" t="s">
        <v>46</v>
      </c>
      <c r="H255" t="s">
        <v>85</v>
      </c>
      <c r="I255" t="s">
        <v>66</v>
      </c>
      <c r="J255" t="s">
        <v>82</v>
      </c>
      <c r="K255" t="s">
        <v>54</v>
      </c>
      <c r="L255" t="s">
        <v>33</v>
      </c>
      <c r="M255" t="s">
        <v>68</v>
      </c>
      <c r="N255" t="s">
        <v>35</v>
      </c>
      <c r="O255" t="s">
        <v>36</v>
      </c>
      <c r="P255" t="s">
        <v>37</v>
      </c>
      <c r="Q255" t="s">
        <v>38</v>
      </c>
      <c r="R255" t="s">
        <v>39</v>
      </c>
      <c r="S255" t="s">
        <v>62</v>
      </c>
      <c r="T255" t="s">
        <v>39</v>
      </c>
      <c r="U255" t="s">
        <v>530</v>
      </c>
      <c r="V255" t="s">
        <v>531</v>
      </c>
      <c r="W255" t="s">
        <v>664</v>
      </c>
    </row>
    <row r="256" spans="1:23" x14ac:dyDescent="0.25">
      <c r="A256" t="s">
        <v>661</v>
      </c>
      <c r="B256" t="s">
        <v>662</v>
      </c>
      <c r="C256" t="s">
        <v>25</v>
      </c>
      <c r="D256" t="s">
        <v>26</v>
      </c>
      <c r="E256" t="s">
        <v>65</v>
      </c>
      <c r="F256" t="s">
        <v>665</v>
      </c>
      <c r="G256" t="s">
        <v>46</v>
      </c>
      <c r="H256" t="s">
        <v>85</v>
      </c>
      <c r="I256" t="s">
        <v>66</v>
      </c>
      <c r="J256" t="s">
        <v>65</v>
      </c>
      <c r="K256" t="s">
        <v>54</v>
      </c>
      <c r="L256" t="s">
        <v>33</v>
      </c>
      <c r="M256" t="s">
        <v>68</v>
      </c>
      <c r="N256" t="s">
        <v>35</v>
      </c>
      <c r="O256" t="s">
        <v>36</v>
      </c>
      <c r="P256" t="s">
        <v>37</v>
      </c>
      <c r="Q256" t="s">
        <v>38</v>
      </c>
      <c r="R256" t="s">
        <v>39</v>
      </c>
      <c r="S256" t="s">
        <v>62</v>
      </c>
      <c r="T256" t="s">
        <v>39</v>
      </c>
      <c r="U256" t="s">
        <v>530</v>
      </c>
      <c r="V256" t="s">
        <v>531</v>
      </c>
      <c r="W256" t="s">
        <v>664</v>
      </c>
    </row>
    <row r="257" spans="1:23" x14ac:dyDescent="0.25">
      <c r="A257" t="s">
        <v>661</v>
      </c>
      <c r="B257" t="s">
        <v>662</v>
      </c>
      <c r="C257" t="s">
        <v>25</v>
      </c>
      <c r="D257" t="s">
        <v>26</v>
      </c>
      <c r="E257" t="s">
        <v>89</v>
      </c>
      <c r="F257" t="s">
        <v>663</v>
      </c>
      <c r="G257" t="s">
        <v>46</v>
      </c>
      <c r="H257" t="s">
        <v>85</v>
      </c>
      <c r="I257" t="s">
        <v>66</v>
      </c>
      <c r="J257" t="s">
        <v>82</v>
      </c>
      <c r="K257" t="s">
        <v>67</v>
      </c>
      <c r="L257" t="s">
        <v>33</v>
      </c>
      <c r="M257" t="s">
        <v>68</v>
      </c>
      <c r="N257" t="s">
        <v>35</v>
      </c>
      <c r="O257" t="s">
        <v>36</v>
      </c>
      <c r="P257" t="s">
        <v>37</v>
      </c>
      <c r="Q257" t="s">
        <v>38</v>
      </c>
      <c r="R257" t="s">
        <v>39</v>
      </c>
      <c r="S257" t="s">
        <v>62</v>
      </c>
      <c r="T257" t="s">
        <v>39</v>
      </c>
      <c r="U257" t="s">
        <v>530</v>
      </c>
      <c r="V257" t="s">
        <v>531</v>
      </c>
      <c r="W257" t="s">
        <v>664</v>
      </c>
    </row>
    <row r="258" spans="1:23" x14ac:dyDescent="0.25">
      <c r="A258" t="s">
        <v>666</v>
      </c>
      <c r="B258" t="s">
        <v>667</v>
      </c>
      <c r="C258" t="s">
        <v>25</v>
      </c>
      <c r="D258" t="s">
        <v>26</v>
      </c>
      <c r="E258" t="s">
        <v>301</v>
      </c>
      <c r="F258" t="s">
        <v>668</v>
      </c>
      <c r="G258" t="s">
        <v>46</v>
      </c>
      <c r="H258" t="s">
        <v>85</v>
      </c>
      <c r="I258" t="s">
        <v>217</v>
      </c>
      <c r="J258" t="s">
        <v>301</v>
      </c>
      <c r="K258" t="s">
        <v>54</v>
      </c>
      <c r="L258" t="s">
        <v>33</v>
      </c>
      <c r="M258" t="s">
        <v>68</v>
      </c>
      <c r="N258" t="s">
        <v>35</v>
      </c>
      <c r="O258" t="s">
        <v>36</v>
      </c>
      <c r="P258" t="s">
        <v>37</v>
      </c>
      <c r="Q258" t="s">
        <v>38</v>
      </c>
      <c r="R258" t="s">
        <v>39</v>
      </c>
      <c r="S258" t="s">
        <v>62</v>
      </c>
      <c r="T258" t="s">
        <v>39</v>
      </c>
      <c r="U258" t="s">
        <v>530</v>
      </c>
      <c r="V258" t="s">
        <v>531</v>
      </c>
      <c r="W258" t="s">
        <v>664</v>
      </c>
    </row>
    <row r="259" spans="1:23" x14ac:dyDescent="0.25">
      <c r="A259" t="s">
        <v>669</v>
      </c>
      <c r="B259" t="s">
        <v>670</v>
      </c>
      <c r="C259" t="s">
        <v>25</v>
      </c>
      <c r="D259" t="s">
        <v>26</v>
      </c>
      <c r="E259" t="s">
        <v>301</v>
      </c>
      <c r="F259" t="s">
        <v>671</v>
      </c>
      <c r="G259" t="s">
        <v>46</v>
      </c>
      <c r="H259" t="s">
        <v>85</v>
      </c>
      <c r="I259" t="s">
        <v>217</v>
      </c>
      <c r="J259" t="s">
        <v>301</v>
      </c>
      <c r="K259" t="s">
        <v>54</v>
      </c>
      <c r="L259" t="s">
        <v>33</v>
      </c>
      <c r="M259" t="s">
        <v>68</v>
      </c>
      <c r="N259" t="s">
        <v>35</v>
      </c>
      <c r="O259" t="s">
        <v>36</v>
      </c>
      <c r="P259" t="s">
        <v>37</v>
      </c>
      <c r="Q259" t="s">
        <v>38</v>
      </c>
      <c r="R259" t="s">
        <v>39</v>
      </c>
      <c r="S259" t="s">
        <v>62</v>
      </c>
      <c r="T259" t="s">
        <v>39</v>
      </c>
      <c r="U259" t="s">
        <v>530</v>
      </c>
      <c r="V259" t="s">
        <v>531</v>
      </c>
      <c r="W259" t="s">
        <v>664</v>
      </c>
    </row>
    <row r="260" spans="1:23" x14ac:dyDescent="0.25">
      <c r="A260" t="s">
        <v>669</v>
      </c>
      <c r="B260" t="s">
        <v>670</v>
      </c>
      <c r="C260" t="s">
        <v>25</v>
      </c>
      <c r="D260" t="s">
        <v>26</v>
      </c>
      <c r="E260" t="s">
        <v>168</v>
      </c>
      <c r="F260" t="s">
        <v>672</v>
      </c>
      <c r="G260" t="s">
        <v>46</v>
      </c>
      <c r="H260" t="s">
        <v>85</v>
      </c>
      <c r="I260" t="s">
        <v>30</v>
      </c>
      <c r="J260" t="s">
        <v>169</v>
      </c>
      <c r="K260" t="s">
        <v>54</v>
      </c>
      <c r="L260" t="s">
        <v>33</v>
      </c>
      <c r="M260" t="s">
        <v>68</v>
      </c>
      <c r="N260" t="s">
        <v>35</v>
      </c>
      <c r="O260" t="s">
        <v>36</v>
      </c>
      <c r="P260" t="s">
        <v>37</v>
      </c>
      <c r="Q260" t="s">
        <v>38</v>
      </c>
      <c r="R260" t="s">
        <v>39</v>
      </c>
      <c r="S260" t="s">
        <v>62</v>
      </c>
      <c r="T260" t="s">
        <v>39</v>
      </c>
      <c r="U260" t="s">
        <v>530</v>
      </c>
      <c r="V260" t="s">
        <v>531</v>
      </c>
      <c r="W260" t="s">
        <v>664</v>
      </c>
    </row>
    <row r="261" spans="1:23" hidden="1" x14ac:dyDescent="0.25">
      <c r="A261" t="s">
        <v>673</v>
      </c>
      <c r="B261" t="s">
        <v>674</v>
      </c>
      <c r="C261" t="s">
        <v>25</v>
      </c>
      <c r="D261" t="s">
        <v>26</v>
      </c>
      <c r="E261" t="s">
        <v>142</v>
      </c>
      <c r="F261" t="s">
        <v>675</v>
      </c>
      <c r="G261" t="s">
        <v>28</v>
      </c>
      <c r="H261" t="s">
        <v>85</v>
      </c>
      <c r="I261" t="s">
        <v>66</v>
      </c>
      <c r="J261" t="s">
        <v>143</v>
      </c>
      <c r="K261" t="s">
        <v>48</v>
      </c>
      <c r="L261" t="s">
        <v>33</v>
      </c>
      <c r="M261" t="s">
        <v>55</v>
      </c>
      <c r="N261" t="s">
        <v>35</v>
      </c>
      <c r="O261" t="s">
        <v>36</v>
      </c>
      <c r="P261" t="s">
        <v>37</v>
      </c>
      <c r="Q261" t="s">
        <v>38</v>
      </c>
      <c r="R261" t="s">
        <v>39</v>
      </c>
      <c r="S261" t="s">
        <v>55</v>
      </c>
      <c r="T261" t="s">
        <v>39</v>
      </c>
      <c r="U261" t="s">
        <v>276</v>
      </c>
      <c r="V261" t="s">
        <v>277</v>
      </c>
      <c r="W261" t="s">
        <v>676</v>
      </c>
    </row>
    <row r="262" spans="1:23" hidden="1" x14ac:dyDescent="0.25">
      <c r="A262" t="s">
        <v>673</v>
      </c>
      <c r="B262" t="s">
        <v>674</v>
      </c>
      <c r="C262" t="s">
        <v>25</v>
      </c>
      <c r="D262" t="s">
        <v>26</v>
      </c>
      <c r="E262" t="s">
        <v>79</v>
      </c>
      <c r="F262" t="s">
        <v>677</v>
      </c>
      <c r="G262" t="s">
        <v>46</v>
      </c>
      <c r="H262" t="s">
        <v>165</v>
      </c>
      <c r="I262" t="s">
        <v>66</v>
      </c>
      <c r="J262" t="s">
        <v>82</v>
      </c>
      <c r="K262" t="s">
        <v>67</v>
      </c>
      <c r="L262" t="s">
        <v>33</v>
      </c>
      <c r="M262" t="s">
        <v>55</v>
      </c>
      <c r="N262" t="s">
        <v>35</v>
      </c>
      <c r="O262" t="s">
        <v>36</v>
      </c>
      <c r="P262" t="s">
        <v>37</v>
      </c>
      <c r="Q262" t="s">
        <v>38</v>
      </c>
      <c r="R262" t="s">
        <v>39</v>
      </c>
      <c r="S262" t="s">
        <v>55</v>
      </c>
      <c r="T262" t="s">
        <v>39</v>
      </c>
      <c r="U262" t="s">
        <v>276</v>
      </c>
      <c r="V262" t="s">
        <v>277</v>
      </c>
      <c r="W262" t="s">
        <v>676</v>
      </c>
    </row>
    <row r="263" spans="1:23" hidden="1" x14ac:dyDescent="0.25">
      <c r="A263" t="s">
        <v>673</v>
      </c>
      <c r="B263" t="s">
        <v>674</v>
      </c>
      <c r="C263" t="s">
        <v>25</v>
      </c>
      <c r="D263" t="s">
        <v>26</v>
      </c>
      <c r="E263" t="s">
        <v>142</v>
      </c>
      <c r="F263" t="s">
        <v>675</v>
      </c>
      <c r="G263" t="s">
        <v>28</v>
      </c>
      <c r="H263" t="s">
        <v>85</v>
      </c>
      <c r="I263" t="s">
        <v>66</v>
      </c>
      <c r="J263" t="s">
        <v>143</v>
      </c>
      <c r="K263" t="s">
        <v>67</v>
      </c>
      <c r="L263" t="s">
        <v>33</v>
      </c>
      <c r="M263" t="s">
        <v>55</v>
      </c>
      <c r="N263" t="s">
        <v>35</v>
      </c>
      <c r="O263" t="s">
        <v>36</v>
      </c>
      <c r="P263" t="s">
        <v>37</v>
      </c>
      <c r="Q263" t="s">
        <v>38</v>
      </c>
      <c r="R263" t="s">
        <v>39</v>
      </c>
      <c r="S263" t="s">
        <v>55</v>
      </c>
      <c r="T263" t="s">
        <v>39</v>
      </c>
      <c r="U263" t="s">
        <v>276</v>
      </c>
      <c r="V263" t="s">
        <v>277</v>
      </c>
      <c r="W263" t="s">
        <v>676</v>
      </c>
    </row>
    <row r="264" spans="1:23" hidden="1" x14ac:dyDescent="0.25">
      <c r="A264" t="s">
        <v>678</v>
      </c>
      <c r="B264" t="s">
        <v>679</v>
      </c>
      <c r="C264" t="s">
        <v>25</v>
      </c>
      <c r="D264" t="s">
        <v>26</v>
      </c>
      <c r="E264" t="s">
        <v>142</v>
      </c>
      <c r="F264" t="s">
        <v>680</v>
      </c>
      <c r="G264" t="s">
        <v>46</v>
      </c>
      <c r="H264" t="s">
        <v>85</v>
      </c>
      <c r="I264" t="s">
        <v>66</v>
      </c>
      <c r="J264" t="s">
        <v>143</v>
      </c>
      <c r="K264" t="s">
        <v>67</v>
      </c>
      <c r="L264" t="s">
        <v>33</v>
      </c>
      <c r="M264" t="s">
        <v>55</v>
      </c>
      <c r="N264" t="s">
        <v>96</v>
      </c>
      <c r="O264" t="s">
        <v>36</v>
      </c>
      <c r="P264" t="s">
        <v>37</v>
      </c>
      <c r="Q264" t="s">
        <v>38</v>
      </c>
      <c r="R264" t="s">
        <v>39</v>
      </c>
      <c r="S264" t="s">
        <v>55</v>
      </c>
      <c r="T264" t="s">
        <v>39</v>
      </c>
      <c r="U264" t="s">
        <v>276</v>
      </c>
      <c r="V264" t="s">
        <v>277</v>
      </c>
      <c r="W264" t="s">
        <v>681</v>
      </c>
    </row>
    <row r="265" spans="1:23" hidden="1" x14ac:dyDescent="0.25">
      <c r="A265" t="s">
        <v>682</v>
      </c>
      <c r="B265" t="s">
        <v>683</v>
      </c>
      <c r="C265" t="s">
        <v>25</v>
      </c>
      <c r="D265" t="s">
        <v>26</v>
      </c>
      <c r="E265" t="s">
        <v>65</v>
      </c>
      <c r="F265" t="s">
        <v>684</v>
      </c>
      <c r="G265" t="s">
        <v>46</v>
      </c>
      <c r="H265" t="s">
        <v>85</v>
      </c>
      <c r="I265" t="s">
        <v>66</v>
      </c>
      <c r="J265" t="s">
        <v>65</v>
      </c>
      <c r="K265" t="s">
        <v>67</v>
      </c>
      <c r="L265" t="s">
        <v>33</v>
      </c>
      <c r="M265" t="s">
        <v>55</v>
      </c>
      <c r="N265" t="s">
        <v>35</v>
      </c>
      <c r="O265" t="s">
        <v>36</v>
      </c>
      <c r="P265" t="s">
        <v>37</v>
      </c>
      <c r="Q265" t="s">
        <v>38</v>
      </c>
      <c r="R265" t="s">
        <v>39</v>
      </c>
      <c r="S265" t="s">
        <v>55</v>
      </c>
      <c r="T265" t="s">
        <v>39</v>
      </c>
      <c r="U265" t="s">
        <v>276</v>
      </c>
      <c r="V265" t="s">
        <v>277</v>
      </c>
      <c r="W265" t="s">
        <v>681</v>
      </c>
    </row>
    <row r="266" spans="1:23" x14ac:dyDescent="0.25">
      <c r="A266" t="s">
        <v>685</v>
      </c>
      <c r="B266" t="s">
        <v>686</v>
      </c>
      <c r="C266" t="s">
        <v>25</v>
      </c>
      <c r="D266" t="s">
        <v>26</v>
      </c>
      <c r="E266" t="s">
        <v>142</v>
      </c>
      <c r="F266" t="s">
        <v>687</v>
      </c>
      <c r="G266" t="s">
        <v>46</v>
      </c>
      <c r="H266" t="s">
        <v>29</v>
      </c>
      <c r="I266" t="s">
        <v>66</v>
      </c>
      <c r="J266" t="s">
        <v>143</v>
      </c>
      <c r="K266" t="s">
        <v>67</v>
      </c>
      <c r="L266" t="s">
        <v>33</v>
      </c>
      <c r="M266" t="s">
        <v>55</v>
      </c>
      <c r="N266" t="s">
        <v>35</v>
      </c>
      <c r="O266" t="s">
        <v>39</v>
      </c>
      <c r="P266" t="s">
        <v>35</v>
      </c>
      <c r="Q266" t="s">
        <v>38</v>
      </c>
      <c r="R266" t="s">
        <v>39</v>
      </c>
      <c r="S266" t="s">
        <v>62</v>
      </c>
      <c r="T266" t="s">
        <v>39</v>
      </c>
      <c r="U266" t="s">
        <v>276</v>
      </c>
      <c r="V266" t="s">
        <v>277</v>
      </c>
      <c r="W266" t="s">
        <v>688</v>
      </c>
    </row>
    <row r="267" spans="1:23" x14ac:dyDescent="0.25">
      <c r="A267" t="s">
        <v>685</v>
      </c>
      <c r="B267" t="s">
        <v>686</v>
      </c>
      <c r="C267" t="s">
        <v>25</v>
      </c>
      <c r="D267" t="s">
        <v>26</v>
      </c>
      <c r="E267" t="s">
        <v>142</v>
      </c>
      <c r="F267" t="s">
        <v>687</v>
      </c>
      <c r="G267" t="s">
        <v>46</v>
      </c>
      <c r="H267" t="s">
        <v>29</v>
      </c>
      <c r="I267" t="s">
        <v>66</v>
      </c>
      <c r="J267" t="s">
        <v>143</v>
      </c>
      <c r="K267" t="s">
        <v>48</v>
      </c>
      <c r="L267" t="s">
        <v>33</v>
      </c>
      <c r="M267" t="s">
        <v>55</v>
      </c>
      <c r="N267" t="s">
        <v>35</v>
      </c>
      <c r="O267" t="s">
        <v>39</v>
      </c>
      <c r="P267" t="s">
        <v>35</v>
      </c>
      <c r="Q267" t="s">
        <v>38</v>
      </c>
      <c r="R267" t="s">
        <v>39</v>
      </c>
      <c r="S267" t="s">
        <v>62</v>
      </c>
      <c r="T267" t="s">
        <v>39</v>
      </c>
      <c r="U267" t="s">
        <v>276</v>
      </c>
      <c r="V267" t="s">
        <v>277</v>
      </c>
      <c r="W267" t="s">
        <v>688</v>
      </c>
    </row>
    <row r="268" spans="1:23" x14ac:dyDescent="0.25">
      <c r="A268" t="s">
        <v>689</v>
      </c>
      <c r="B268" t="s">
        <v>690</v>
      </c>
      <c r="C268" t="s">
        <v>25</v>
      </c>
      <c r="D268" t="s">
        <v>26</v>
      </c>
      <c r="E268" t="s">
        <v>142</v>
      </c>
      <c r="F268" t="s">
        <v>691</v>
      </c>
      <c r="G268" t="s">
        <v>46</v>
      </c>
      <c r="H268" t="s">
        <v>29</v>
      </c>
      <c r="I268" t="s">
        <v>66</v>
      </c>
      <c r="J268" t="s">
        <v>143</v>
      </c>
      <c r="K268" t="s">
        <v>48</v>
      </c>
      <c r="L268" t="s">
        <v>33</v>
      </c>
      <c r="M268" t="s">
        <v>68</v>
      </c>
      <c r="N268" t="s">
        <v>35</v>
      </c>
      <c r="O268" t="s">
        <v>36</v>
      </c>
      <c r="P268" t="s">
        <v>37</v>
      </c>
      <c r="Q268" t="s">
        <v>38</v>
      </c>
      <c r="R268" t="s">
        <v>39</v>
      </c>
      <c r="S268" t="s">
        <v>62</v>
      </c>
      <c r="T268" t="s">
        <v>39</v>
      </c>
      <c r="U268" t="s">
        <v>276</v>
      </c>
      <c r="V268" t="s">
        <v>277</v>
      </c>
      <c r="W268" t="s">
        <v>688</v>
      </c>
    </row>
    <row r="269" spans="1:23" x14ac:dyDescent="0.25">
      <c r="A269" t="s">
        <v>689</v>
      </c>
      <c r="B269" t="s">
        <v>690</v>
      </c>
      <c r="C269" t="s">
        <v>25</v>
      </c>
      <c r="D269" t="s">
        <v>26</v>
      </c>
      <c r="E269" t="s">
        <v>142</v>
      </c>
      <c r="F269" t="s">
        <v>691</v>
      </c>
      <c r="G269" t="s">
        <v>46</v>
      </c>
      <c r="H269" t="s">
        <v>29</v>
      </c>
      <c r="I269" t="s">
        <v>66</v>
      </c>
      <c r="J269" t="s">
        <v>143</v>
      </c>
      <c r="K269" t="s">
        <v>67</v>
      </c>
      <c r="L269" t="s">
        <v>33</v>
      </c>
      <c r="M269" t="s">
        <v>68</v>
      </c>
      <c r="N269" t="s">
        <v>35</v>
      </c>
      <c r="O269" t="s">
        <v>36</v>
      </c>
      <c r="P269" t="s">
        <v>37</v>
      </c>
      <c r="Q269" t="s">
        <v>38</v>
      </c>
      <c r="R269" t="s">
        <v>39</v>
      </c>
      <c r="S269" t="s">
        <v>62</v>
      </c>
      <c r="T269" t="s">
        <v>39</v>
      </c>
      <c r="U269" t="s">
        <v>276</v>
      </c>
      <c r="V269" t="s">
        <v>277</v>
      </c>
      <c r="W269" t="s">
        <v>688</v>
      </c>
    </row>
    <row r="270" spans="1:23" hidden="1" x14ac:dyDescent="0.25">
      <c r="A270" t="s">
        <v>692</v>
      </c>
      <c r="B270" t="s">
        <v>693</v>
      </c>
      <c r="C270" t="s">
        <v>25</v>
      </c>
      <c r="D270" t="s">
        <v>26</v>
      </c>
      <c r="E270" t="s">
        <v>694</v>
      </c>
      <c r="F270" t="s">
        <v>695</v>
      </c>
      <c r="G270" t="s">
        <v>28</v>
      </c>
      <c r="H270" t="s">
        <v>29</v>
      </c>
      <c r="I270" t="s">
        <v>47</v>
      </c>
      <c r="J270" t="s">
        <v>694</v>
      </c>
      <c r="K270" t="s">
        <v>48</v>
      </c>
      <c r="L270" t="s">
        <v>33</v>
      </c>
      <c r="M270" t="s">
        <v>55</v>
      </c>
      <c r="N270" t="s">
        <v>35</v>
      </c>
      <c r="O270" t="s">
        <v>39</v>
      </c>
      <c r="P270" t="s">
        <v>35</v>
      </c>
      <c r="Q270" t="s">
        <v>38</v>
      </c>
      <c r="R270" t="s">
        <v>39</v>
      </c>
      <c r="S270" t="s">
        <v>68</v>
      </c>
      <c r="T270" t="s">
        <v>39</v>
      </c>
      <c r="U270" t="s">
        <v>276</v>
      </c>
      <c r="V270" t="s">
        <v>277</v>
      </c>
      <c r="W270" t="s">
        <v>278</v>
      </c>
    </row>
    <row r="271" spans="1:23" hidden="1" x14ac:dyDescent="0.25">
      <c r="A271" t="s">
        <v>696</v>
      </c>
      <c r="B271" t="s">
        <v>697</v>
      </c>
      <c r="C271" t="s">
        <v>25</v>
      </c>
      <c r="D271" t="s">
        <v>26</v>
      </c>
      <c r="E271" t="s">
        <v>89</v>
      </c>
      <c r="F271" t="s">
        <v>698</v>
      </c>
      <c r="G271" t="s">
        <v>46</v>
      </c>
      <c r="H271" t="s">
        <v>29</v>
      </c>
      <c r="I271" t="s">
        <v>66</v>
      </c>
      <c r="J271" t="s">
        <v>82</v>
      </c>
      <c r="K271" t="s">
        <v>67</v>
      </c>
      <c r="L271" t="s">
        <v>33</v>
      </c>
      <c r="M271" t="s">
        <v>55</v>
      </c>
      <c r="N271" t="s">
        <v>35</v>
      </c>
      <c r="O271" t="s">
        <v>36</v>
      </c>
      <c r="P271" t="s">
        <v>37</v>
      </c>
      <c r="Q271" t="s">
        <v>38</v>
      </c>
      <c r="R271" t="s">
        <v>39</v>
      </c>
      <c r="S271" t="s">
        <v>55</v>
      </c>
      <c r="T271" t="s">
        <v>39</v>
      </c>
      <c r="U271" t="s">
        <v>276</v>
      </c>
      <c r="V271" t="s">
        <v>277</v>
      </c>
      <c r="W271" t="s">
        <v>278</v>
      </c>
    </row>
    <row r="272" spans="1:23" x14ac:dyDescent="0.25">
      <c r="A272" t="s">
        <v>699</v>
      </c>
      <c r="B272" t="s">
        <v>700</v>
      </c>
      <c r="C272" t="s">
        <v>25</v>
      </c>
      <c r="D272" t="s">
        <v>26</v>
      </c>
      <c r="E272" t="s">
        <v>79</v>
      </c>
      <c r="F272" t="s">
        <v>701</v>
      </c>
      <c r="G272" t="s">
        <v>28</v>
      </c>
      <c r="H272" t="s">
        <v>29</v>
      </c>
      <c r="I272" t="s">
        <v>66</v>
      </c>
      <c r="J272" t="s">
        <v>82</v>
      </c>
      <c r="K272" t="s">
        <v>67</v>
      </c>
      <c r="L272" t="s">
        <v>33</v>
      </c>
      <c r="M272" t="s">
        <v>68</v>
      </c>
      <c r="N272" t="s">
        <v>35</v>
      </c>
      <c r="O272" t="s">
        <v>36</v>
      </c>
      <c r="P272" t="s">
        <v>37</v>
      </c>
      <c r="Q272" t="s">
        <v>38</v>
      </c>
      <c r="R272" t="s">
        <v>39</v>
      </c>
      <c r="S272" t="s">
        <v>62</v>
      </c>
      <c r="T272" t="s">
        <v>39</v>
      </c>
      <c r="U272" t="s">
        <v>276</v>
      </c>
      <c r="V272" t="s">
        <v>277</v>
      </c>
      <c r="W272" t="s">
        <v>278</v>
      </c>
    </row>
    <row r="273" spans="1:23" hidden="1" x14ac:dyDescent="0.25">
      <c r="A273" t="s">
        <v>702</v>
      </c>
      <c r="B273" t="s">
        <v>703</v>
      </c>
      <c r="C273" t="s">
        <v>25</v>
      </c>
      <c r="D273" t="s">
        <v>26</v>
      </c>
      <c r="E273" t="s">
        <v>134</v>
      </c>
      <c r="F273" t="s">
        <v>704</v>
      </c>
      <c r="G273" t="s">
        <v>46</v>
      </c>
      <c r="H273" t="s">
        <v>29</v>
      </c>
      <c r="I273" t="s">
        <v>66</v>
      </c>
      <c r="J273" t="s">
        <v>82</v>
      </c>
      <c r="K273" t="s">
        <v>67</v>
      </c>
      <c r="L273" t="s">
        <v>33</v>
      </c>
      <c r="M273" t="s">
        <v>34</v>
      </c>
      <c r="N273" t="s">
        <v>35</v>
      </c>
      <c r="O273" t="s">
        <v>36</v>
      </c>
      <c r="P273" t="s">
        <v>37</v>
      </c>
      <c r="Q273" t="s">
        <v>38</v>
      </c>
      <c r="R273" t="s">
        <v>39</v>
      </c>
      <c r="S273" t="s">
        <v>34</v>
      </c>
      <c r="T273" t="s">
        <v>39</v>
      </c>
      <c r="U273" t="s">
        <v>276</v>
      </c>
      <c r="V273" t="s">
        <v>277</v>
      </c>
      <c r="W273" t="s">
        <v>278</v>
      </c>
    </row>
    <row r="274" spans="1:23" hidden="1" x14ac:dyDescent="0.25">
      <c r="A274" t="s">
        <v>705</v>
      </c>
      <c r="B274" t="s">
        <v>706</v>
      </c>
      <c r="C274" t="s">
        <v>25</v>
      </c>
      <c r="D274" t="s">
        <v>26</v>
      </c>
      <c r="E274" t="s">
        <v>142</v>
      </c>
      <c r="F274" t="s">
        <v>707</v>
      </c>
      <c r="G274" t="s">
        <v>46</v>
      </c>
      <c r="H274" t="s">
        <v>29</v>
      </c>
      <c r="I274" t="s">
        <v>66</v>
      </c>
      <c r="J274" t="s">
        <v>143</v>
      </c>
      <c r="K274" t="s">
        <v>67</v>
      </c>
      <c r="L274" t="s">
        <v>33</v>
      </c>
      <c r="M274" t="s">
        <v>55</v>
      </c>
      <c r="N274" t="s">
        <v>35</v>
      </c>
      <c r="O274" t="s">
        <v>39</v>
      </c>
      <c r="P274" t="s">
        <v>35</v>
      </c>
      <c r="Q274" t="s">
        <v>38</v>
      </c>
      <c r="R274" t="s">
        <v>39</v>
      </c>
      <c r="S274" t="s">
        <v>55</v>
      </c>
      <c r="T274" t="s">
        <v>39</v>
      </c>
      <c r="U274" t="s">
        <v>276</v>
      </c>
      <c r="V274" t="s">
        <v>277</v>
      </c>
      <c r="W274" t="s">
        <v>278</v>
      </c>
    </row>
    <row r="275" spans="1:23" hidden="1" x14ac:dyDescent="0.25">
      <c r="A275" t="s">
        <v>705</v>
      </c>
      <c r="B275" t="s">
        <v>706</v>
      </c>
      <c r="C275" t="s">
        <v>25</v>
      </c>
      <c r="D275" t="s">
        <v>26</v>
      </c>
      <c r="E275" t="s">
        <v>142</v>
      </c>
      <c r="F275" t="s">
        <v>707</v>
      </c>
      <c r="G275" t="s">
        <v>46</v>
      </c>
      <c r="H275" t="s">
        <v>29</v>
      </c>
      <c r="I275" t="s">
        <v>66</v>
      </c>
      <c r="J275" t="s">
        <v>143</v>
      </c>
      <c r="K275" t="s">
        <v>48</v>
      </c>
      <c r="L275" t="s">
        <v>33</v>
      </c>
      <c r="M275" t="s">
        <v>55</v>
      </c>
      <c r="N275" t="s">
        <v>35</v>
      </c>
      <c r="O275" t="s">
        <v>39</v>
      </c>
      <c r="P275" t="s">
        <v>35</v>
      </c>
      <c r="Q275" t="s">
        <v>38</v>
      </c>
      <c r="R275" t="s">
        <v>39</v>
      </c>
      <c r="S275" t="s">
        <v>55</v>
      </c>
      <c r="T275" t="s">
        <v>39</v>
      </c>
      <c r="U275" t="s">
        <v>276</v>
      </c>
      <c r="V275" t="s">
        <v>277</v>
      </c>
      <c r="W275" t="s">
        <v>278</v>
      </c>
    </row>
    <row r="276" spans="1:23" hidden="1" x14ac:dyDescent="0.25">
      <c r="A276" t="s">
        <v>708</v>
      </c>
      <c r="B276" t="s">
        <v>709</v>
      </c>
      <c r="C276" t="s">
        <v>25</v>
      </c>
      <c r="D276" t="s">
        <v>26</v>
      </c>
      <c r="E276" t="s">
        <v>142</v>
      </c>
      <c r="F276" t="s">
        <v>710</v>
      </c>
      <c r="G276" t="s">
        <v>46</v>
      </c>
      <c r="H276" t="s">
        <v>29</v>
      </c>
      <c r="I276" t="s">
        <v>66</v>
      </c>
      <c r="J276" t="s">
        <v>143</v>
      </c>
      <c r="K276" t="s">
        <v>48</v>
      </c>
      <c r="L276" t="s">
        <v>33</v>
      </c>
      <c r="M276" t="s">
        <v>55</v>
      </c>
      <c r="N276" t="s">
        <v>35</v>
      </c>
      <c r="O276" t="s">
        <v>39</v>
      </c>
      <c r="P276" t="s">
        <v>35</v>
      </c>
      <c r="Q276" t="s">
        <v>38</v>
      </c>
      <c r="R276" t="s">
        <v>39</v>
      </c>
      <c r="S276" t="s">
        <v>55</v>
      </c>
      <c r="T276" t="s">
        <v>39</v>
      </c>
      <c r="U276" t="s">
        <v>276</v>
      </c>
      <c r="V276" t="s">
        <v>277</v>
      </c>
      <c r="W276" t="s">
        <v>278</v>
      </c>
    </row>
    <row r="277" spans="1:23" hidden="1" x14ac:dyDescent="0.25">
      <c r="A277" t="s">
        <v>708</v>
      </c>
      <c r="B277" t="s">
        <v>709</v>
      </c>
      <c r="C277" t="s">
        <v>25</v>
      </c>
      <c r="D277" t="s">
        <v>26</v>
      </c>
      <c r="E277" t="s">
        <v>142</v>
      </c>
      <c r="F277" t="s">
        <v>710</v>
      </c>
      <c r="G277" t="s">
        <v>46</v>
      </c>
      <c r="H277" t="s">
        <v>29</v>
      </c>
      <c r="I277" t="s">
        <v>66</v>
      </c>
      <c r="J277" t="s">
        <v>143</v>
      </c>
      <c r="K277" t="s">
        <v>67</v>
      </c>
      <c r="L277" t="s">
        <v>33</v>
      </c>
      <c r="M277" t="s">
        <v>55</v>
      </c>
      <c r="N277" t="s">
        <v>35</v>
      </c>
      <c r="O277" t="s">
        <v>39</v>
      </c>
      <c r="P277" t="s">
        <v>35</v>
      </c>
      <c r="Q277" t="s">
        <v>38</v>
      </c>
      <c r="R277" t="s">
        <v>39</v>
      </c>
      <c r="S277" t="s">
        <v>55</v>
      </c>
      <c r="T277" t="s">
        <v>39</v>
      </c>
      <c r="U277" t="s">
        <v>276</v>
      </c>
      <c r="V277" t="s">
        <v>277</v>
      </c>
      <c r="W277" t="s">
        <v>278</v>
      </c>
    </row>
    <row r="278" spans="1:23" hidden="1" x14ac:dyDescent="0.25">
      <c r="A278" t="s">
        <v>711</v>
      </c>
      <c r="B278" t="s">
        <v>712</v>
      </c>
      <c r="C278" t="s">
        <v>25</v>
      </c>
      <c r="D278" t="s">
        <v>26</v>
      </c>
      <c r="E278" t="s">
        <v>142</v>
      </c>
      <c r="F278" t="s">
        <v>713</v>
      </c>
      <c r="G278" t="s">
        <v>46</v>
      </c>
      <c r="H278" t="s">
        <v>29</v>
      </c>
      <c r="I278" t="s">
        <v>66</v>
      </c>
      <c r="J278" t="s">
        <v>143</v>
      </c>
      <c r="K278" t="s">
        <v>48</v>
      </c>
      <c r="L278" t="s">
        <v>33</v>
      </c>
      <c r="M278" t="s">
        <v>68</v>
      </c>
      <c r="N278" t="s">
        <v>35</v>
      </c>
      <c r="O278" t="s">
        <v>39</v>
      </c>
      <c r="P278" t="s">
        <v>35</v>
      </c>
      <c r="Q278" t="s">
        <v>38</v>
      </c>
      <c r="R278" t="s">
        <v>39</v>
      </c>
      <c r="S278" t="s">
        <v>68</v>
      </c>
      <c r="T278" t="s">
        <v>39</v>
      </c>
      <c r="U278" t="s">
        <v>276</v>
      </c>
      <c r="V278" t="s">
        <v>277</v>
      </c>
      <c r="W278" t="s">
        <v>278</v>
      </c>
    </row>
    <row r="279" spans="1:23" hidden="1" x14ac:dyDescent="0.25">
      <c r="A279" t="s">
        <v>711</v>
      </c>
      <c r="B279" t="s">
        <v>712</v>
      </c>
      <c r="C279" t="s">
        <v>25</v>
      </c>
      <c r="D279" t="s">
        <v>26</v>
      </c>
      <c r="E279" t="s">
        <v>142</v>
      </c>
      <c r="F279" t="s">
        <v>713</v>
      </c>
      <c r="G279" t="s">
        <v>46</v>
      </c>
      <c r="H279" t="s">
        <v>29</v>
      </c>
      <c r="I279" t="s">
        <v>66</v>
      </c>
      <c r="J279" t="s">
        <v>143</v>
      </c>
      <c r="K279" t="s">
        <v>67</v>
      </c>
      <c r="L279" t="s">
        <v>33</v>
      </c>
      <c r="M279" t="s">
        <v>68</v>
      </c>
      <c r="N279" t="s">
        <v>35</v>
      </c>
      <c r="O279" t="s">
        <v>39</v>
      </c>
      <c r="P279" t="s">
        <v>35</v>
      </c>
      <c r="Q279" t="s">
        <v>38</v>
      </c>
      <c r="R279" t="s">
        <v>39</v>
      </c>
      <c r="S279" t="s">
        <v>68</v>
      </c>
      <c r="T279" t="s">
        <v>39</v>
      </c>
      <c r="U279" t="s">
        <v>276</v>
      </c>
      <c r="V279" t="s">
        <v>277</v>
      </c>
      <c r="W279" t="s">
        <v>278</v>
      </c>
    </row>
    <row r="280" spans="1:23" hidden="1" x14ac:dyDescent="0.25">
      <c r="A280" t="s">
        <v>714</v>
      </c>
      <c r="B280" t="s">
        <v>715</v>
      </c>
      <c r="C280" t="s">
        <v>25</v>
      </c>
      <c r="D280" t="s">
        <v>26</v>
      </c>
      <c r="E280" t="s">
        <v>89</v>
      </c>
      <c r="F280" t="s">
        <v>110</v>
      </c>
      <c r="G280" t="s">
        <v>46</v>
      </c>
      <c r="H280" t="s">
        <v>29</v>
      </c>
      <c r="I280" t="s">
        <v>66</v>
      </c>
      <c r="J280" t="s">
        <v>82</v>
      </c>
      <c r="K280" t="s">
        <v>67</v>
      </c>
      <c r="L280" t="s">
        <v>33</v>
      </c>
      <c r="M280" t="s">
        <v>55</v>
      </c>
      <c r="N280" t="s">
        <v>35</v>
      </c>
      <c r="O280" t="s">
        <v>36</v>
      </c>
      <c r="P280" t="s">
        <v>37</v>
      </c>
      <c r="Q280" t="s">
        <v>38</v>
      </c>
      <c r="R280" t="s">
        <v>39</v>
      </c>
      <c r="S280" t="s">
        <v>55</v>
      </c>
      <c r="T280" t="s">
        <v>39</v>
      </c>
      <c r="U280" t="s">
        <v>276</v>
      </c>
      <c r="V280" t="s">
        <v>277</v>
      </c>
      <c r="W280" t="s">
        <v>278</v>
      </c>
    </row>
    <row r="281" spans="1:23" hidden="1" x14ac:dyDescent="0.25">
      <c r="A281" t="s">
        <v>716</v>
      </c>
      <c r="B281" t="s">
        <v>717</v>
      </c>
      <c r="C281" t="s">
        <v>25</v>
      </c>
      <c r="D281" t="s">
        <v>26</v>
      </c>
      <c r="E281" t="s">
        <v>89</v>
      </c>
      <c r="G281" t="s">
        <v>46</v>
      </c>
      <c r="H281" t="s">
        <v>29</v>
      </c>
      <c r="I281" t="s">
        <v>66</v>
      </c>
      <c r="J281" t="s">
        <v>82</v>
      </c>
      <c r="K281" t="s">
        <v>67</v>
      </c>
      <c r="L281" t="s">
        <v>33</v>
      </c>
      <c r="M281" t="s">
        <v>55</v>
      </c>
      <c r="N281" t="s">
        <v>35</v>
      </c>
      <c r="O281" t="s">
        <v>36</v>
      </c>
      <c r="P281" t="s">
        <v>37</v>
      </c>
      <c r="Q281" t="s">
        <v>38</v>
      </c>
      <c r="R281" t="s">
        <v>39</v>
      </c>
      <c r="S281" t="s">
        <v>55</v>
      </c>
      <c r="T281" t="s">
        <v>39</v>
      </c>
      <c r="U281" t="s">
        <v>276</v>
      </c>
      <c r="V281" t="s">
        <v>277</v>
      </c>
      <c r="W281" t="s">
        <v>278</v>
      </c>
    </row>
    <row r="282" spans="1:23" x14ac:dyDescent="0.25">
      <c r="A282" t="s">
        <v>718</v>
      </c>
      <c r="B282" t="s">
        <v>719</v>
      </c>
      <c r="C282" t="s">
        <v>25</v>
      </c>
      <c r="D282" t="s">
        <v>26</v>
      </c>
      <c r="E282" t="s">
        <v>301</v>
      </c>
      <c r="F282" t="s">
        <v>720</v>
      </c>
      <c r="G282" t="s">
        <v>46</v>
      </c>
      <c r="H282" t="s">
        <v>29</v>
      </c>
      <c r="I282" t="s">
        <v>217</v>
      </c>
      <c r="J282" t="s">
        <v>301</v>
      </c>
      <c r="K282" t="s">
        <v>67</v>
      </c>
      <c r="L282" t="s">
        <v>33</v>
      </c>
      <c r="M282" t="s">
        <v>68</v>
      </c>
      <c r="N282" t="s">
        <v>35</v>
      </c>
      <c r="O282" t="s">
        <v>36</v>
      </c>
      <c r="P282" t="s">
        <v>37</v>
      </c>
      <c r="Q282" t="s">
        <v>38</v>
      </c>
      <c r="R282" t="s">
        <v>39</v>
      </c>
      <c r="S282" t="s">
        <v>62</v>
      </c>
      <c r="T282" t="s">
        <v>39</v>
      </c>
      <c r="U282" t="s">
        <v>276</v>
      </c>
      <c r="V282" t="s">
        <v>277</v>
      </c>
      <c r="W282" t="s">
        <v>721</v>
      </c>
    </row>
    <row r="283" spans="1:23" hidden="1" x14ac:dyDescent="0.25">
      <c r="A283" t="s">
        <v>722</v>
      </c>
      <c r="B283" t="s">
        <v>723</v>
      </c>
      <c r="C283" t="s">
        <v>25</v>
      </c>
      <c r="D283" t="s">
        <v>26</v>
      </c>
      <c r="E283" t="s">
        <v>142</v>
      </c>
      <c r="F283" t="s">
        <v>724</v>
      </c>
      <c r="G283" t="s">
        <v>46</v>
      </c>
      <c r="H283" t="s">
        <v>85</v>
      </c>
      <c r="I283" t="s">
        <v>66</v>
      </c>
      <c r="J283" t="s">
        <v>143</v>
      </c>
      <c r="K283" t="s">
        <v>48</v>
      </c>
      <c r="L283" t="s">
        <v>33</v>
      </c>
      <c r="M283" t="s">
        <v>34</v>
      </c>
      <c r="N283" t="s">
        <v>35</v>
      </c>
      <c r="O283" t="s">
        <v>36</v>
      </c>
      <c r="P283" t="s">
        <v>37</v>
      </c>
      <c r="Q283" t="s">
        <v>38</v>
      </c>
      <c r="R283" t="s">
        <v>39</v>
      </c>
      <c r="S283" t="s">
        <v>34</v>
      </c>
      <c r="T283" t="s">
        <v>39</v>
      </c>
      <c r="U283" t="s">
        <v>276</v>
      </c>
      <c r="V283" t="s">
        <v>277</v>
      </c>
      <c r="W283" t="s">
        <v>725</v>
      </c>
    </row>
    <row r="284" spans="1:23" hidden="1" x14ac:dyDescent="0.25">
      <c r="A284" t="s">
        <v>722</v>
      </c>
      <c r="B284" t="s">
        <v>723</v>
      </c>
      <c r="C284" t="s">
        <v>25</v>
      </c>
      <c r="D284" t="s">
        <v>26</v>
      </c>
      <c r="E284" t="s">
        <v>142</v>
      </c>
      <c r="F284" t="s">
        <v>724</v>
      </c>
      <c r="G284" t="s">
        <v>46</v>
      </c>
      <c r="H284" t="s">
        <v>85</v>
      </c>
      <c r="I284" t="s">
        <v>66</v>
      </c>
      <c r="J284" t="s">
        <v>143</v>
      </c>
      <c r="K284" t="s">
        <v>67</v>
      </c>
      <c r="L284" t="s">
        <v>33</v>
      </c>
      <c r="M284" t="s">
        <v>34</v>
      </c>
      <c r="N284" t="s">
        <v>35</v>
      </c>
      <c r="O284" t="s">
        <v>36</v>
      </c>
      <c r="P284" t="s">
        <v>37</v>
      </c>
      <c r="Q284" t="s">
        <v>38</v>
      </c>
      <c r="R284" t="s">
        <v>39</v>
      </c>
      <c r="S284" t="s">
        <v>34</v>
      </c>
      <c r="T284" t="s">
        <v>39</v>
      </c>
      <c r="U284" t="s">
        <v>276</v>
      </c>
      <c r="V284" t="s">
        <v>277</v>
      </c>
      <c r="W284" t="s">
        <v>725</v>
      </c>
    </row>
    <row r="285" spans="1:23" hidden="1" x14ac:dyDescent="0.25">
      <c r="A285" t="s">
        <v>726</v>
      </c>
      <c r="B285" t="s">
        <v>727</v>
      </c>
      <c r="C285" t="s">
        <v>25</v>
      </c>
      <c r="D285" t="s">
        <v>26</v>
      </c>
      <c r="E285" t="s">
        <v>142</v>
      </c>
      <c r="F285" t="s">
        <v>728</v>
      </c>
      <c r="G285" t="s">
        <v>46</v>
      </c>
      <c r="H285" t="s">
        <v>29</v>
      </c>
      <c r="I285" t="s">
        <v>66</v>
      </c>
      <c r="J285" t="s">
        <v>143</v>
      </c>
      <c r="K285" t="s">
        <v>48</v>
      </c>
      <c r="L285" t="s">
        <v>33</v>
      </c>
      <c r="M285" t="s">
        <v>68</v>
      </c>
      <c r="N285" t="s">
        <v>35</v>
      </c>
      <c r="O285" t="s">
        <v>36</v>
      </c>
      <c r="P285" t="s">
        <v>37</v>
      </c>
      <c r="Q285" t="s">
        <v>38</v>
      </c>
      <c r="R285" t="s">
        <v>39</v>
      </c>
      <c r="S285" t="s">
        <v>68</v>
      </c>
      <c r="T285" t="s">
        <v>39</v>
      </c>
      <c r="U285" t="s">
        <v>276</v>
      </c>
      <c r="V285" t="s">
        <v>277</v>
      </c>
      <c r="W285" t="s">
        <v>729</v>
      </c>
    </row>
    <row r="286" spans="1:23" hidden="1" x14ac:dyDescent="0.25">
      <c r="A286" t="s">
        <v>726</v>
      </c>
      <c r="B286" t="s">
        <v>727</v>
      </c>
      <c r="C286" t="s">
        <v>25</v>
      </c>
      <c r="D286" t="s">
        <v>26</v>
      </c>
      <c r="E286" t="s">
        <v>142</v>
      </c>
      <c r="F286" t="s">
        <v>728</v>
      </c>
      <c r="G286" t="s">
        <v>46</v>
      </c>
      <c r="H286" t="s">
        <v>29</v>
      </c>
      <c r="I286" t="s">
        <v>66</v>
      </c>
      <c r="J286" t="s">
        <v>143</v>
      </c>
      <c r="K286" t="s">
        <v>67</v>
      </c>
      <c r="L286" t="s">
        <v>33</v>
      </c>
      <c r="M286" t="s">
        <v>68</v>
      </c>
      <c r="N286" t="s">
        <v>35</v>
      </c>
      <c r="O286" t="s">
        <v>36</v>
      </c>
      <c r="P286" t="s">
        <v>37</v>
      </c>
      <c r="Q286" t="s">
        <v>38</v>
      </c>
      <c r="R286" t="s">
        <v>39</v>
      </c>
      <c r="S286" t="s">
        <v>68</v>
      </c>
      <c r="T286" t="s">
        <v>39</v>
      </c>
      <c r="U286" t="s">
        <v>276</v>
      </c>
      <c r="V286" t="s">
        <v>277</v>
      </c>
      <c r="W286" t="s">
        <v>729</v>
      </c>
    </row>
    <row r="287" spans="1:23" hidden="1" x14ac:dyDescent="0.25">
      <c r="A287" t="s">
        <v>730</v>
      </c>
      <c r="B287" t="s">
        <v>731</v>
      </c>
      <c r="C287" t="s">
        <v>25</v>
      </c>
      <c r="D287" t="s">
        <v>26</v>
      </c>
      <c r="E287" t="s">
        <v>142</v>
      </c>
      <c r="F287" t="s">
        <v>732</v>
      </c>
      <c r="G287" t="s">
        <v>46</v>
      </c>
      <c r="H287" t="s">
        <v>29</v>
      </c>
      <c r="I287" t="s">
        <v>66</v>
      </c>
      <c r="J287" t="s">
        <v>143</v>
      </c>
      <c r="K287" t="s">
        <v>48</v>
      </c>
      <c r="L287" t="s">
        <v>33</v>
      </c>
      <c r="M287" t="s">
        <v>55</v>
      </c>
      <c r="N287" t="s">
        <v>35</v>
      </c>
      <c r="O287" t="s">
        <v>36</v>
      </c>
      <c r="P287" t="s">
        <v>37</v>
      </c>
      <c r="Q287" t="s">
        <v>38</v>
      </c>
      <c r="R287" t="s">
        <v>39</v>
      </c>
      <c r="S287" t="s">
        <v>55</v>
      </c>
      <c r="T287" t="s">
        <v>39</v>
      </c>
      <c r="U287" t="s">
        <v>276</v>
      </c>
      <c r="V287" t="s">
        <v>277</v>
      </c>
      <c r="W287" t="s">
        <v>729</v>
      </c>
    </row>
    <row r="288" spans="1:23" hidden="1" x14ac:dyDescent="0.25">
      <c r="A288" t="s">
        <v>730</v>
      </c>
      <c r="B288" t="s">
        <v>731</v>
      </c>
      <c r="C288" t="s">
        <v>25</v>
      </c>
      <c r="D288" t="s">
        <v>26</v>
      </c>
      <c r="E288" t="s">
        <v>142</v>
      </c>
      <c r="F288" t="s">
        <v>732</v>
      </c>
      <c r="G288" t="s">
        <v>46</v>
      </c>
      <c r="H288" t="s">
        <v>29</v>
      </c>
      <c r="I288" t="s">
        <v>66</v>
      </c>
      <c r="J288" t="s">
        <v>143</v>
      </c>
      <c r="K288" t="s">
        <v>67</v>
      </c>
      <c r="L288" t="s">
        <v>33</v>
      </c>
      <c r="M288" t="s">
        <v>55</v>
      </c>
      <c r="N288" t="s">
        <v>35</v>
      </c>
      <c r="O288" t="s">
        <v>36</v>
      </c>
      <c r="P288" t="s">
        <v>37</v>
      </c>
      <c r="Q288" t="s">
        <v>38</v>
      </c>
      <c r="R288" t="s">
        <v>39</v>
      </c>
      <c r="S288" t="s">
        <v>55</v>
      </c>
      <c r="T288" t="s">
        <v>39</v>
      </c>
      <c r="U288" t="s">
        <v>276</v>
      </c>
      <c r="V288" t="s">
        <v>277</v>
      </c>
      <c r="W288" t="s">
        <v>729</v>
      </c>
    </row>
    <row r="289" spans="1:23" x14ac:dyDescent="0.25">
      <c r="A289" t="s">
        <v>733</v>
      </c>
      <c r="B289" t="s">
        <v>734</v>
      </c>
      <c r="C289" t="s">
        <v>25</v>
      </c>
      <c r="D289" t="s">
        <v>26</v>
      </c>
      <c r="E289" t="s">
        <v>168</v>
      </c>
      <c r="F289" t="s">
        <v>735</v>
      </c>
      <c r="G289" t="s">
        <v>46</v>
      </c>
      <c r="H289" t="s">
        <v>85</v>
      </c>
      <c r="I289" t="s">
        <v>30</v>
      </c>
      <c r="J289" t="s">
        <v>169</v>
      </c>
      <c r="K289" t="s">
        <v>48</v>
      </c>
      <c r="L289" t="s">
        <v>33</v>
      </c>
      <c r="M289" t="s">
        <v>68</v>
      </c>
      <c r="N289" t="s">
        <v>35</v>
      </c>
      <c r="O289" t="s">
        <v>36</v>
      </c>
      <c r="P289" t="s">
        <v>37</v>
      </c>
      <c r="Q289" t="s">
        <v>38</v>
      </c>
      <c r="R289" t="s">
        <v>39</v>
      </c>
      <c r="S289" t="s">
        <v>62</v>
      </c>
      <c r="T289" t="s">
        <v>39</v>
      </c>
      <c r="U289" t="s">
        <v>736</v>
      </c>
      <c r="V289" t="s">
        <v>737</v>
      </c>
      <c r="W289" t="s">
        <v>738</v>
      </c>
    </row>
    <row r="290" spans="1:23" x14ac:dyDescent="0.25">
      <c r="A290" t="s">
        <v>739</v>
      </c>
      <c r="B290" t="s">
        <v>740</v>
      </c>
      <c r="C290" t="s">
        <v>25</v>
      </c>
      <c r="D290" t="s">
        <v>26</v>
      </c>
      <c r="E290" t="s">
        <v>168</v>
      </c>
      <c r="F290" t="s">
        <v>741</v>
      </c>
      <c r="G290" t="s">
        <v>46</v>
      </c>
      <c r="H290" t="s">
        <v>85</v>
      </c>
      <c r="I290" t="s">
        <v>30</v>
      </c>
      <c r="J290" t="s">
        <v>169</v>
      </c>
      <c r="K290" t="s">
        <v>48</v>
      </c>
      <c r="L290" t="s">
        <v>33</v>
      </c>
      <c r="M290" t="s">
        <v>68</v>
      </c>
      <c r="N290" t="s">
        <v>35</v>
      </c>
      <c r="O290" t="s">
        <v>36</v>
      </c>
      <c r="P290" t="s">
        <v>37</v>
      </c>
      <c r="Q290" t="s">
        <v>38</v>
      </c>
      <c r="R290" t="s">
        <v>39</v>
      </c>
      <c r="S290" t="s">
        <v>62</v>
      </c>
      <c r="T290" t="s">
        <v>39</v>
      </c>
      <c r="U290" t="s">
        <v>736</v>
      </c>
      <c r="V290" t="s">
        <v>737</v>
      </c>
      <c r="W290" t="s">
        <v>738</v>
      </c>
    </row>
    <row r="291" spans="1:23" x14ac:dyDescent="0.25">
      <c r="A291" t="s">
        <v>739</v>
      </c>
      <c r="B291" t="s">
        <v>740</v>
      </c>
      <c r="C291" t="s">
        <v>25</v>
      </c>
      <c r="D291" t="s">
        <v>26</v>
      </c>
      <c r="E291" t="s">
        <v>128</v>
      </c>
      <c r="F291" t="s">
        <v>742</v>
      </c>
      <c r="G291" t="s">
        <v>28</v>
      </c>
      <c r="H291" t="s">
        <v>29</v>
      </c>
      <c r="I291" t="s">
        <v>75</v>
      </c>
      <c r="J291" t="s">
        <v>128</v>
      </c>
      <c r="K291" t="s">
        <v>32</v>
      </c>
      <c r="L291" t="s">
        <v>33</v>
      </c>
      <c r="M291" t="s">
        <v>68</v>
      </c>
      <c r="N291" t="s">
        <v>35</v>
      </c>
      <c r="O291" t="s">
        <v>36</v>
      </c>
      <c r="P291" t="s">
        <v>37</v>
      </c>
      <c r="Q291" t="s">
        <v>38</v>
      </c>
      <c r="R291" t="s">
        <v>39</v>
      </c>
      <c r="S291" t="s">
        <v>62</v>
      </c>
      <c r="T291" t="s">
        <v>39</v>
      </c>
      <c r="U291" t="s">
        <v>736</v>
      </c>
      <c r="V291" t="s">
        <v>737</v>
      </c>
      <c r="W291" t="s">
        <v>738</v>
      </c>
    </row>
    <row r="292" spans="1:23" x14ac:dyDescent="0.25">
      <c r="A292" t="s">
        <v>739</v>
      </c>
      <c r="B292" t="s">
        <v>740</v>
      </c>
      <c r="C292" t="s">
        <v>25</v>
      </c>
      <c r="D292" t="s">
        <v>26</v>
      </c>
      <c r="E292" t="s">
        <v>128</v>
      </c>
      <c r="F292" t="s">
        <v>742</v>
      </c>
      <c r="G292" t="s">
        <v>28</v>
      </c>
      <c r="H292" t="s">
        <v>29</v>
      </c>
      <c r="I292" t="s">
        <v>75</v>
      </c>
      <c r="J292" t="s">
        <v>128</v>
      </c>
      <c r="K292" t="s">
        <v>43</v>
      </c>
      <c r="L292" t="s">
        <v>33</v>
      </c>
      <c r="M292" t="s">
        <v>68</v>
      </c>
      <c r="N292" t="s">
        <v>35</v>
      </c>
      <c r="O292" t="s">
        <v>36</v>
      </c>
      <c r="P292" t="s">
        <v>37</v>
      </c>
      <c r="Q292" t="s">
        <v>38</v>
      </c>
      <c r="R292" t="s">
        <v>39</v>
      </c>
      <c r="S292" t="s">
        <v>62</v>
      </c>
      <c r="T292" t="s">
        <v>39</v>
      </c>
      <c r="U292" t="s">
        <v>736</v>
      </c>
      <c r="V292" t="s">
        <v>737</v>
      </c>
      <c r="W292" t="s">
        <v>738</v>
      </c>
    </row>
    <row r="293" spans="1:23" x14ac:dyDescent="0.25">
      <c r="A293" t="s">
        <v>743</v>
      </c>
      <c r="B293" t="s">
        <v>744</v>
      </c>
      <c r="C293" t="s">
        <v>25</v>
      </c>
      <c r="D293" t="s">
        <v>26</v>
      </c>
      <c r="E293" t="s">
        <v>128</v>
      </c>
      <c r="F293" t="s">
        <v>742</v>
      </c>
      <c r="G293" t="s">
        <v>28</v>
      </c>
      <c r="H293" t="s">
        <v>29</v>
      </c>
      <c r="I293" t="s">
        <v>75</v>
      </c>
      <c r="J293" t="s">
        <v>128</v>
      </c>
      <c r="K293" t="s">
        <v>32</v>
      </c>
      <c r="L293" t="s">
        <v>33</v>
      </c>
      <c r="M293" t="s">
        <v>68</v>
      </c>
      <c r="N293" t="s">
        <v>35</v>
      </c>
      <c r="O293" t="s">
        <v>36</v>
      </c>
      <c r="P293" t="s">
        <v>37</v>
      </c>
      <c r="Q293" t="s">
        <v>38</v>
      </c>
      <c r="R293" t="s">
        <v>39</v>
      </c>
      <c r="S293" t="s">
        <v>62</v>
      </c>
      <c r="T293" t="s">
        <v>39</v>
      </c>
      <c r="U293" t="s">
        <v>736</v>
      </c>
      <c r="V293" t="s">
        <v>737</v>
      </c>
      <c r="W293" t="s">
        <v>738</v>
      </c>
    </row>
    <row r="294" spans="1:23" x14ac:dyDescent="0.25">
      <c r="A294" t="s">
        <v>743</v>
      </c>
      <c r="B294" t="s">
        <v>744</v>
      </c>
      <c r="C294" t="s">
        <v>25</v>
      </c>
      <c r="D294" t="s">
        <v>26</v>
      </c>
      <c r="E294" t="s">
        <v>128</v>
      </c>
      <c r="F294" t="s">
        <v>742</v>
      </c>
      <c r="G294" t="s">
        <v>28</v>
      </c>
      <c r="H294" t="s">
        <v>29</v>
      </c>
      <c r="I294" t="s">
        <v>75</v>
      </c>
      <c r="J294" t="s">
        <v>128</v>
      </c>
      <c r="K294" t="s">
        <v>43</v>
      </c>
      <c r="L294" t="s">
        <v>33</v>
      </c>
      <c r="M294" t="s">
        <v>68</v>
      </c>
      <c r="N294" t="s">
        <v>35</v>
      </c>
      <c r="O294" t="s">
        <v>36</v>
      </c>
      <c r="P294" t="s">
        <v>37</v>
      </c>
      <c r="Q294" t="s">
        <v>38</v>
      </c>
      <c r="R294" t="s">
        <v>39</v>
      </c>
      <c r="S294" t="s">
        <v>62</v>
      </c>
      <c r="T294" t="s">
        <v>39</v>
      </c>
      <c r="U294" t="s">
        <v>736</v>
      </c>
      <c r="V294" t="s">
        <v>737</v>
      </c>
      <c r="W294" t="s">
        <v>738</v>
      </c>
    </row>
    <row r="295" spans="1:23" x14ac:dyDescent="0.25">
      <c r="A295" t="s">
        <v>743</v>
      </c>
      <c r="B295" t="s">
        <v>744</v>
      </c>
      <c r="C295" t="s">
        <v>25</v>
      </c>
      <c r="D295" t="s">
        <v>26</v>
      </c>
      <c r="E295" t="s">
        <v>168</v>
      </c>
      <c r="F295" t="s">
        <v>741</v>
      </c>
      <c r="G295" t="s">
        <v>46</v>
      </c>
      <c r="H295" t="s">
        <v>85</v>
      </c>
      <c r="I295" t="s">
        <v>30</v>
      </c>
      <c r="J295" t="s">
        <v>169</v>
      </c>
      <c r="K295" t="s">
        <v>48</v>
      </c>
      <c r="L295" t="s">
        <v>33</v>
      </c>
      <c r="M295" t="s">
        <v>68</v>
      </c>
      <c r="N295" t="s">
        <v>35</v>
      </c>
      <c r="O295" t="s">
        <v>36</v>
      </c>
      <c r="P295" t="s">
        <v>37</v>
      </c>
      <c r="Q295" t="s">
        <v>38</v>
      </c>
      <c r="R295" t="s">
        <v>39</v>
      </c>
      <c r="S295" t="s">
        <v>62</v>
      </c>
      <c r="T295" t="s">
        <v>39</v>
      </c>
      <c r="U295" t="s">
        <v>736</v>
      </c>
      <c r="V295" t="s">
        <v>737</v>
      </c>
      <c r="W295" t="s">
        <v>738</v>
      </c>
    </row>
    <row r="296" spans="1:23" hidden="1" x14ac:dyDescent="0.25">
      <c r="A296" t="s">
        <v>745</v>
      </c>
      <c r="B296" t="s">
        <v>746</v>
      </c>
      <c r="C296" t="s">
        <v>25</v>
      </c>
      <c r="D296" t="s">
        <v>26</v>
      </c>
      <c r="E296" t="s">
        <v>100</v>
      </c>
      <c r="F296" t="s">
        <v>747</v>
      </c>
      <c r="G296" t="s">
        <v>46</v>
      </c>
      <c r="H296" t="s">
        <v>85</v>
      </c>
      <c r="I296" t="s">
        <v>66</v>
      </c>
      <c r="J296" t="s">
        <v>102</v>
      </c>
      <c r="K296" t="s">
        <v>48</v>
      </c>
      <c r="L296" t="s">
        <v>33</v>
      </c>
      <c r="M296" t="s">
        <v>55</v>
      </c>
      <c r="N296" t="s">
        <v>35</v>
      </c>
      <c r="O296" t="s">
        <v>36</v>
      </c>
      <c r="P296" t="s">
        <v>37</v>
      </c>
      <c r="Q296" t="s">
        <v>38</v>
      </c>
      <c r="R296" t="s">
        <v>39</v>
      </c>
      <c r="S296" t="s">
        <v>55</v>
      </c>
      <c r="T296" t="s">
        <v>39</v>
      </c>
      <c r="U296" t="s">
        <v>276</v>
      </c>
      <c r="V296" t="s">
        <v>277</v>
      </c>
      <c r="W296" t="s">
        <v>289</v>
      </c>
    </row>
    <row r="297" spans="1:23" x14ac:dyDescent="0.25">
      <c r="A297" t="s">
        <v>748</v>
      </c>
      <c r="B297" t="s">
        <v>749</v>
      </c>
      <c r="C297" t="s">
        <v>25</v>
      </c>
      <c r="D297" t="s">
        <v>26</v>
      </c>
      <c r="E297" t="s">
        <v>750</v>
      </c>
      <c r="F297" t="s">
        <v>751</v>
      </c>
      <c r="G297" t="s">
        <v>46</v>
      </c>
      <c r="H297" t="s">
        <v>29</v>
      </c>
      <c r="I297" t="s">
        <v>75</v>
      </c>
      <c r="J297" t="s">
        <v>750</v>
      </c>
      <c r="K297" t="s">
        <v>67</v>
      </c>
      <c r="L297" t="s">
        <v>33</v>
      </c>
      <c r="M297" t="s">
        <v>34</v>
      </c>
      <c r="N297" t="s">
        <v>35</v>
      </c>
      <c r="O297" t="s">
        <v>36</v>
      </c>
      <c r="P297" t="s">
        <v>37</v>
      </c>
      <c r="Q297" t="s">
        <v>38</v>
      </c>
      <c r="R297" t="s">
        <v>39</v>
      </c>
      <c r="S297" t="s">
        <v>62</v>
      </c>
      <c r="T297" t="s">
        <v>39</v>
      </c>
      <c r="U297" t="s">
        <v>276</v>
      </c>
      <c r="V297" t="s">
        <v>277</v>
      </c>
      <c r="W297" t="s">
        <v>286</v>
      </c>
    </row>
    <row r="298" spans="1:23" hidden="1" x14ac:dyDescent="0.25">
      <c r="A298" t="s">
        <v>752</v>
      </c>
      <c r="B298" t="s">
        <v>753</v>
      </c>
      <c r="C298" t="s">
        <v>25</v>
      </c>
      <c r="D298" t="s">
        <v>26</v>
      </c>
      <c r="E298" t="s">
        <v>142</v>
      </c>
      <c r="F298" t="s">
        <v>754</v>
      </c>
      <c r="G298" t="s">
        <v>46</v>
      </c>
      <c r="H298" t="s">
        <v>85</v>
      </c>
      <c r="I298" t="s">
        <v>66</v>
      </c>
      <c r="J298" t="s">
        <v>143</v>
      </c>
      <c r="K298" t="s">
        <v>67</v>
      </c>
      <c r="L298" t="s">
        <v>33</v>
      </c>
      <c r="M298" t="s">
        <v>55</v>
      </c>
      <c r="N298" t="s">
        <v>35</v>
      </c>
      <c r="O298" t="s">
        <v>36</v>
      </c>
      <c r="P298" t="s">
        <v>37</v>
      </c>
      <c r="Q298" t="s">
        <v>38</v>
      </c>
      <c r="R298" t="s">
        <v>39</v>
      </c>
      <c r="S298" t="s">
        <v>55</v>
      </c>
      <c r="T298" t="s">
        <v>39</v>
      </c>
      <c r="U298" t="s">
        <v>276</v>
      </c>
      <c r="V298" t="s">
        <v>277</v>
      </c>
      <c r="W298" t="s">
        <v>286</v>
      </c>
    </row>
    <row r="299" spans="1:23" hidden="1" x14ac:dyDescent="0.25">
      <c r="A299" t="s">
        <v>752</v>
      </c>
      <c r="B299" t="s">
        <v>753</v>
      </c>
      <c r="C299" t="s">
        <v>25</v>
      </c>
      <c r="D299" t="s">
        <v>26</v>
      </c>
      <c r="E299" t="s">
        <v>142</v>
      </c>
      <c r="F299" t="s">
        <v>754</v>
      </c>
      <c r="G299" t="s">
        <v>46</v>
      </c>
      <c r="H299" t="s">
        <v>85</v>
      </c>
      <c r="I299" t="s">
        <v>66</v>
      </c>
      <c r="J299" t="s">
        <v>143</v>
      </c>
      <c r="K299" t="s">
        <v>48</v>
      </c>
      <c r="L299" t="s">
        <v>33</v>
      </c>
      <c r="M299" t="s">
        <v>55</v>
      </c>
      <c r="N299" t="s">
        <v>35</v>
      </c>
      <c r="O299" t="s">
        <v>36</v>
      </c>
      <c r="P299" t="s">
        <v>37</v>
      </c>
      <c r="Q299" t="s">
        <v>38</v>
      </c>
      <c r="R299" t="s">
        <v>39</v>
      </c>
      <c r="S299" t="s">
        <v>55</v>
      </c>
      <c r="T299" t="s">
        <v>39</v>
      </c>
      <c r="U299" t="s">
        <v>276</v>
      </c>
      <c r="V299" t="s">
        <v>277</v>
      </c>
      <c r="W299" t="s">
        <v>286</v>
      </c>
    </row>
    <row r="300" spans="1:23" hidden="1" x14ac:dyDescent="0.25">
      <c r="A300" t="s">
        <v>755</v>
      </c>
      <c r="B300" t="s">
        <v>756</v>
      </c>
      <c r="C300" t="s">
        <v>25</v>
      </c>
      <c r="D300" t="s">
        <v>26</v>
      </c>
      <c r="E300" t="s">
        <v>750</v>
      </c>
      <c r="F300" t="s">
        <v>757</v>
      </c>
      <c r="G300" t="s">
        <v>28</v>
      </c>
      <c r="H300" t="s">
        <v>29</v>
      </c>
      <c r="I300" t="s">
        <v>75</v>
      </c>
      <c r="J300" t="s">
        <v>750</v>
      </c>
      <c r="K300" t="s">
        <v>67</v>
      </c>
      <c r="L300" t="s">
        <v>33</v>
      </c>
      <c r="M300" t="s">
        <v>55</v>
      </c>
      <c r="N300" t="s">
        <v>35</v>
      </c>
      <c r="O300" t="s">
        <v>36</v>
      </c>
      <c r="P300" t="s">
        <v>37</v>
      </c>
      <c r="Q300" t="s">
        <v>38</v>
      </c>
      <c r="R300" t="s">
        <v>39</v>
      </c>
      <c r="S300" t="s">
        <v>55</v>
      </c>
      <c r="T300" t="s">
        <v>39</v>
      </c>
      <c r="U300" t="s">
        <v>276</v>
      </c>
      <c r="V300" t="s">
        <v>277</v>
      </c>
      <c r="W300" t="s">
        <v>286</v>
      </c>
    </row>
    <row r="301" spans="1:23" hidden="1" x14ac:dyDescent="0.25">
      <c r="A301" t="s">
        <v>758</v>
      </c>
      <c r="B301" t="s">
        <v>759</v>
      </c>
      <c r="C301" t="s">
        <v>25</v>
      </c>
      <c r="D301" t="s">
        <v>26</v>
      </c>
      <c r="E301" t="s">
        <v>596</v>
      </c>
      <c r="G301" t="s">
        <v>28</v>
      </c>
      <c r="H301" t="s">
        <v>29</v>
      </c>
      <c r="I301" t="s">
        <v>30</v>
      </c>
      <c r="J301" t="s">
        <v>31</v>
      </c>
      <c r="K301" t="s">
        <v>43</v>
      </c>
      <c r="L301" t="s">
        <v>33</v>
      </c>
      <c r="M301" t="s">
        <v>55</v>
      </c>
      <c r="N301" t="s">
        <v>35</v>
      </c>
      <c r="O301" t="s">
        <v>36</v>
      </c>
      <c r="P301" t="s">
        <v>37</v>
      </c>
      <c r="Q301" t="s">
        <v>38</v>
      </c>
      <c r="R301" t="s">
        <v>39</v>
      </c>
      <c r="S301" t="s">
        <v>55</v>
      </c>
      <c r="T301" t="s">
        <v>39</v>
      </c>
      <c r="U301" t="s">
        <v>276</v>
      </c>
      <c r="V301" t="s">
        <v>277</v>
      </c>
      <c r="W301" t="s">
        <v>289</v>
      </c>
    </row>
    <row r="302" spans="1:23" hidden="1" x14ac:dyDescent="0.25">
      <c r="A302" t="s">
        <v>758</v>
      </c>
      <c r="B302" t="s">
        <v>759</v>
      </c>
      <c r="C302" t="s">
        <v>25</v>
      </c>
      <c r="D302" t="s">
        <v>26</v>
      </c>
      <c r="E302" t="s">
        <v>596</v>
      </c>
      <c r="G302" t="s">
        <v>28</v>
      </c>
      <c r="H302" t="s">
        <v>29</v>
      </c>
      <c r="I302" t="s">
        <v>30</v>
      </c>
      <c r="J302" t="s">
        <v>31</v>
      </c>
      <c r="K302" t="s">
        <v>32</v>
      </c>
      <c r="L302" t="s">
        <v>33</v>
      </c>
      <c r="M302" t="s">
        <v>55</v>
      </c>
      <c r="N302" t="s">
        <v>35</v>
      </c>
      <c r="O302" t="s">
        <v>36</v>
      </c>
      <c r="P302" t="s">
        <v>37</v>
      </c>
      <c r="Q302" t="s">
        <v>38</v>
      </c>
      <c r="R302" t="s">
        <v>39</v>
      </c>
      <c r="S302" t="s">
        <v>55</v>
      </c>
      <c r="T302" t="s">
        <v>39</v>
      </c>
      <c r="U302" t="s">
        <v>276</v>
      </c>
      <c r="V302" t="s">
        <v>277</v>
      </c>
      <c r="W302" t="s">
        <v>289</v>
      </c>
    </row>
    <row r="303" spans="1:23" hidden="1" x14ac:dyDescent="0.25">
      <c r="A303" t="s">
        <v>758</v>
      </c>
      <c r="B303" t="s">
        <v>759</v>
      </c>
      <c r="C303" t="s">
        <v>25</v>
      </c>
      <c r="D303" t="s">
        <v>26</v>
      </c>
      <c r="E303" t="s">
        <v>596</v>
      </c>
      <c r="G303" t="s">
        <v>28</v>
      </c>
      <c r="H303" t="s">
        <v>29</v>
      </c>
      <c r="I303" t="s">
        <v>30</v>
      </c>
      <c r="J303" t="s">
        <v>31</v>
      </c>
      <c r="K303" t="s">
        <v>129</v>
      </c>
      <c r="L303" t="s">
        <v>33</v>
      </c>
      <c r="M303" t="s">
        <v>55</v>
      </c>
      <c r="N303" t="s">
        <v>35</v>
      </c>
      <c r="O303" t="s">
        <v>36</v>
      </c>
      <c r="P303" t="s">
        <v>37</v>
      </c>
      <c r="Q303" t="s">
        <v>38</v>
      </c>
      <c r="R303" t="s">
        <v>39</v>
      </c>
      <c r="S303" t="s">
        <v>55</v>
      </c>
      <c r="T303" t="s">
        <v>39</v>
      </c>
      <c r="U303" t="s">
        <v>276</v>
      </c>
      <c r="V303" t="s">
        <v>277</v>
      </c>
      <c r="W303" t="s">
        <v>289</v>
      </c>
    </row>
    <row r="304" spans="1:23" x14ac:dyDescent="0.25">
      <c r="A304" t="s">
        <v>760</v>
      </c>
      <c r="B304" t="s">
        <v>761</v>
      </c>
      <c r="C304" t="s">
        <v>25</v>
      </c>
      <c r="D304" t="s">
        <v>26</v>
      </c>
      <c r="E304" t="s">
        <v>142</v>
      </c>
      <c r="F304" t="s">
        <v>762</v>
      </c>
      <c r="G304" t="s">
        <v>46</v>
      </c>
      <c r="H304" t="s">
        <v>29</v>
      </c>
      <c r="I304" t="s">
        <v>66</v>
      </c>
      <c r="J304" t="s">
        <v>143</v>
      </c>
      <c r="K304" t="s">
        <v>67</v>
      </c>
      <c r="L304" t="s">
        <v>33</v>
      </c>
      <c r="M304" t="s">
        <v>55</v>
      </c>
      <c r="N304" t="s">
        <v>35</v>
      </c>
      <c r="O304" t="s">
        <v>36</v>
      </c>
      <c r="P304" t="s">
        <v>37</v>
      </c>
      <c r="Q304" t="s">
        <v>38</v>
      </c>
      <c r="R304" t="s">
        <v>39</v>
      </c>
      <c r="S304" t="s">
        <v>62</v>
      </c>
      <c r="T304" t="s">
        <v>39</v>
      </c>
      <c r="U304" t="s">
        <v>736</v>
      </c>
      <c r="V304" t="s">
        <v>737</v>
      </c>
      <c r="W304" t="s">
        <v>738</v>
      </c>
    </row>
    <row r="305" spans="1:23" x14ac:dyDescent="0.25">
      <c r="A305" t="s">
        <v>760</v>
      </c>
      <c r="B305" t="s">
        <v>761</v>
      </c>
      <c r="C305" t="s">
        <v>25</v>
      </c>
      <c r="D305" t="s">
        <v>26</v>
      </c>
      <c r="E305" t="s">
        <v>89</v>
      </c>
      <c r="F305" t="s">
        <v>763</v>
      </c>
      <c r="G305" t="s">
        <v>46</v>
      </c>
      <c r="H305" t="s">
        <v>29</v>
      </c>
      <c r="I305" t="s">
        <v>66</v>
      </c>
      <c r="J305" t="s">
        <v>82</v>
      </c>
      <c r="K305" t="s">
        <v>67</v>
      </c>
      <c r="L305" t="s">
        <v>33</v>
      </c>
      <c r="M305" t="s">
        <v>55</v>
      </c>
      <c r="N305" t="s">
        <v>35</v>
      </c>
      <c r="O305" t="s">
        <v>36</v>
      </c>
      <c r="P305" t="s">
        <v>37</v>
      </c>
      <c r="Q305" t="s">
        <v>38</v>
      </c>
      <c r="R305" t="s">
        <v>39</v>
      </c>
      <c r="S305" t="s">
        <v>62</v>
      </c>
      <c r="T305" t="s">
        <v>39</v>
      </c>
      <c r="U305" t="s">
        <v>736</v>
      </c>
      <c r="V305" t="s">
        <v>737</v>
      </c>
      <c r="W305" t="s">
        <v>738</v>
      </c>
    </row>
    <row r="306" spans="1:23" hidden="1" x14ac:dyDescent="0.25">
      <c r="A306" t="s">
        <v>764</v>
      </c>
      <c r="B306" t="s">
        <v>765</v>
      </c>
      <c r="C306" t="s">
        <v>25</v>
      </c>
      <c r="D306" t="s">
        <v>26</v>
      </c>
      <c r="E306" t="s">
        <v>142</v>
      </c>
      <c r="F306" t="s">
        <v>762</v>
      </c>
      <c r="G306" t="s">
        <v>46</v>
      </c>
      <c r="H306" t="s">
        <v>85</v>
      </c>
      <c r="I306" t="s">
        <v>66</v>
      </c>
      <c r="J306" t="s">
        <v>143</v>
      </c>
      <c r="K306" t="s">
        <v>67</v>
      </c>
      <c r="L306" t="s">
        <v>33</v>
      </c>
      <c r="M306" t="s">
        <v>55</v>
      </c>
      <c r="N306" t="s">
        <v>35</v>
      </c>
      <c r="O306" t="s">
        <v>36</v>
      </c>
      <c r="P306" t="s">
        <v>37</v>
      </c>
      <c r="Q306" t="s">
        <v>38</v>
      </c>
      <c r="R306" t="s">
        <v>39</v>
      </c>
      <c r="S306" t="s">
        <v>55</v>
      </c>
      <c r="T306" t="s">
        <v>39</v>
      </c>
      <c r="U306" t="s">
        <v>736</v>
      </c>
      <c r="V306" t="s">
        <v>737</v>
      </c>
      <c r="W306" t="s">
        <v>738</v>
      </c>
    </row>
    <row r="307" spans="1:23" hidden="1" x14ac:dyDescent="0.25">
      <c r="A307" t="s">
        <v>766</v>
      </c>
      <c r="B307" t="s">
        <v>767</v>
      </c>
      <c r="C307" t="s">
        <v>25</v>
      </c>
      <c r="D307" t="s">
        <v>26</v>
      </c>
      <c r="E307" t="s">
        <v>142</v>
      </c>
      <c r="F307" t="s">
        <v>768</v>
      </c>
      <c r="G307" t="s">
        <v>46</v>
      </c>
      <c r="H307" t="s">
        <v>29</v>
      </c>
      <c r="I307" t="s">
        <v>66</v>
      </c>
      <c r="J307" t="s">
        <v>143</v>
      </c>
      <c r="K307" t="s">
        <v>67</v>
      </c>
      <c r="L307" t="s">
        <v>33</v>
      </c>
      <c r="M307" t="s">
        <v>55</v>
      </c>
      <c r="N307" t="s">
        <v>35</v>
      </c>
      <c r="O307" t="s">
        <v>36</v>
      </c>
      <c r="P307" t="s">
        <v>37</v>
      </c>
      <c r="Q307" t="s">
        <v>38</v>
      </c>
      <c r="R307" t="s">
        <v>39</v>
      </c>
      <c r="S307" t="s">
        <v>55</v>
      </c>
      <c r="T307" t="s">
        <v>39</v>
      </c>
      <c r="U307" t="s">
        <v>736</v>
      </c>
      <c r="V307" t="s">
        <v>737</v>
      </c>
      <c r="W307" t="s">
        <v>738</v>
      </c>
    </row>
    <row r="308" spans="1:23" hidden="1" x14ac:dyDescent="0.25">
      <c r="A308" t="s">
        <v>769</v>
      </c>
      <c r="B308" t="s">
        <v>770</v>
      </c>
      <c r="C308" t="s">
        <v>25</v>
      </c>
      <c r="D308" t="s">
        <v>26</v>
      </c>
      <c r="E308" t="s">
        <v>142</v>
      </c>
      <c r="F308" t="s">
        <v>771</v>
      </c>
      <c r="G308" t="s">
        <v>46</v>
      </c>
      <c r="H308" t="s">
        <v>29</v>
      </c>
      <c r="I308" t="s">
        <v>66</v>
      </c>
      <c r="J308" t="s">
        <v>143</v>
      </c>
      <c r="K308" t="s">
        <v>48</v>
      </c>
      <c r="L308" t="s">
        <v>33</v>
      </c>
      <c r="M308" t="s">
        <v>34</v>
      </c>
      <c r="N308" t="s">
        <v>35</v>
      </c>
      <c r="O308" t="s">
        <v>36</v>
      </c>
      <c r="P308" t="s">
        <v>37</v>
      </c>
      <c r="Q308" t="s">
        <v>38</v>
      </c>
      <c r="R308" t="s">
        <v>39</v>
      </c>
      <c r="S308" t="s">
        <v>34</v>
      </c>
      <c r="T308" t="s">
        <v>39</v>
      </c>
      <c r="U308" t="s">
        <v>736</v>
      </c>
      <c r="V308" t="s">
        <v>737</v>
      </c>
      <c r="W308" t="s">
        <v>738</v>
      </c>
    </row>
    <row r="309" spans="1:23" hidden="1" x14ac:dyDescent="0.25">
      <c r="A309" t="s">
        <v>769</v>
      </c>
      <c r="B309" t="s">
        <v>770</v>
      </c>
      <c r="C309" t="s">
        <v>25</v>
      </c>
      <c r="D309" t="s">
        <v>26</v>
      </c>
      <c r="E309" t="s">
        <v>142</v>
      </c>
      <c r="F309" t="s">
        <v>771</v>
      </c>
      <c r="G309" t="s">
        <v>46</v>
      </c>
      <c r="H309" t="s">
        <v>29</v>
      </c>
      <c r="I309" t="s">
        <v>66</v>
      </c>
      <c r="J309" t="s">
        <v>143</v>
      </c>
      <c r="K309" t="s">
        <v>67</v>
      </c>
      <c r="L309" t="s">
        <v>33</v>
      </c>
      <c r="M309" t="s">
        <v>34</v>
      </c>
      <c r="N309" t="s">
        <v>35</v>
      </c>
      <c r="O309" t="s">
        <v>36</v>
      </c>
      <c r="P309" t="s">
        <v>37</v>
      </c>
      <c r="Q309" t="s">
        <v>38</v>
      </c>
      <c r="R309" t="s">
        <v>39</v>
      </c>
      <c r="S309" t="s">
        <v>34</v>
      </c>
      <c r="T309" t="s">
        <v>39</v>
      </c>
      <c r="U309" t="s">
        <v>736</v>
      </c>
      <c r="V309" t="s">
        <v>737</v>
      </c>
      <c r="W309" t="s">
        <v>738</v>
      </c>
    </row>
    <row r="310" spans="1:23" x14ac:dyDescent="0.25">
      <c r="A310" t="s">
        <v>772</v>
      </c>
      <c r="B310" t="s">
        <v>773</v>
      </c>
      <c r="C310" t="s">
        <v>25</v>
      </c>
      <c r="D310" t="s">
        <v>26</v>
      </c>
      <c r="E310" t="s">
        <v>44</v>
      </c>
      <c r="F310" t="s">
        <v>774</v>
      </c>
      <c r="G310" t="s">
        <v>46</v>
      </c>
      <c r="H310" t="s">
        <v>85</v>
      </c>
      <c r="I310" t="s">
        <v>47</v>
      </c>
      <c r="J310" t="s">
        <v>44</v>
      </c>
      <c r="K310" t="s">
        <v>48</v>
      </c>
      <c r="L310" t="s">
        <v>33</v>
      </c>
      <c r="M310" t="s">
        <v>68</v>
      </c>
      <c r="N310" t="s">
        <v>35</v>
      </c>
      <c r="O310" t="s">
        <v>36</v>
      </c>
      <c r="P310" t="s">
        <v>37</v>
      </c>
      <c r="Q310" t="s">
        <v>38</v>
      </c>
      <c r="R310" t="s">
        <v>39</v>
      </c>
      <c r="S310" t="s">
        <v>62</v>
      </c>
      <c r="T310" t="s">
        <v>39</v>
      </c>
      <c r="U310" t="s">
        <v>736</v>
      </c>
      <c r="V310" t="s">
        <v>737</v>
      </c>
      <c r="W310" t="s">
        <v>738</v>
      </c>
    </row>
    <row r="311" spans="1:23" hidden="1" x14ac:dyDescent="0.25">
      <c r="A311" t="s">
        <v>775</v>
      </c>
      <c r="B311" t="s">
        <v>776</v>
      </c>
      <c r="C311" t="s">
        <v>25</v>
      </c>
      <c r="D311" t="s">
        <v>26</v>
      </c>
      <c r="E311" t="s">
        <v>65</v>
      </c>
      <c r="F311" t="s">
        <v>777</v>
      </c>
      <c r="G311" t="s">
        <v>46</v>
      </c>
      <c r="H311" t="s">
        <v>85</v>
      </c>
      <c r="I311" t="s">
        <v>66</v>
      </c>
      <c r="J311" t="s">
        <v>65</v>
      </c>
      <c r="K311" t="s">
        <v>67</v>
      </c>
      <c r="L311" t="s">
        <v>33</v>
      </c>
      <c r="M311" t="s">
        <v>55</v>
      </c>
      <c r="N311" t="s">
        <v>35</v>
      </c>
      <c r="O311" t="s">
        <v>36</v>
      </c>
      <c r="P311" t="s">
        <v>37</v>
      </c>
      <c r="Q311" t="s">
        <v>38</v>
      </c>
      <c r="R311" t="s">
        <v>39</v>
      </c>
      <c r="S311" t="s">
        <v>55</v>
      </c>
      <c r="T311" t="s">
        <v>39</v>
      </c>
      <c r="U311" t="s">
        <v>736</v>
      </c>
      <c r="V311" t="s">
        <v>737</v>
      </c>
      <c r="W311" t="s">
        <v>778</v>
      </c>
    </row>
    <row r="312" spans="1:23" hidden="1" x14ac:dyDescent="0.25">
      <c r="A312" t="s">
        <v>779</v>
      </c>
      <c r="B312" t="s">
        <v>780</v>
      </c>
      <c r="C312" t="s">
        <v>25</v>
      </c>
      <c r="D312" t="s">
        <v>26</v>
      </c>
      <c r="E312" t="s">
        <v>142</v>
      </c>
      <c r="F312" t="s">
        <v>781</v>
      </c>
      <c r="G312" t="s">
        <v>46</v>
      </c>
      <c r="H312" t="s">
        <v>29</v>
      </c>
      <c r="I312" t="s">
        <v>66</v>
      </c>
      <c r="J312" t="s">
        <v>143</v>
      </c>
      <c r="K312" t="s">
        <v>67</v>
      </c>
      <c r="L312" t="s">
        <v>33</v>
      </c>
      <c r="M312" t="s">
        <v>68</v>
      </c>
      <c r="N312" t="s">
        <v>35</v>
      </c>
      <c r="O312" t="s">
        <v>36</v>
      </c>
      <c r="P312" t="s">
        <v>37</v>
      </c>
      <c r="Q312" t="s">
        <v>38</v>
      </c>
      <c r="R312" t="s">
        <v>39</v>
      </c>
      <c r="S312" t="s">
        <v>68</v>
      </c>
      <c r="T312" t="s">
        <v>39</v>
      </c>
      <c r="U312" t="s">
        <v>736</v>
      </c>
      <c r="V312" t="s">
        <v>737</v>
      </c>
      <c r="W312" t="s">
        <v>778</v>
      </c>
    </row>
    <row r="313" spans="1:23" x14ac:dyDescent="0.25">
      <c r="A313" t="s">
        <v>782</v>
      </c>
      <c r="B313" t="s">
        <v>783</v>
      </c>
      <c r="C313" t="s">
        <v>25</v>
      </c>
      <c r="D313" t="s">
        <v>26</v>
      </c>
      <c r="E313" t="s">
        <v>89</v>
      </c>
      <c r="F313" t="s">
        <v>784</v>
      </c>
      <c r="G313" t="s">
        <v>46</v>
      </c>
      <c r="H313" t="s">
        <v>81</v>
      </c>
      <c r="I313" t="s">
        <v>66</v>
      </c>
      <c r="J313" t="s">
        <v>82</v>
      </c>
      <c r="K313" t="s">
        <v>67</v>
      </c>
      <c r="L313" t="s">
        <v>33</v>
      </c>
      <c r="M313" t="s">
        <v>68</v>
      </c>
      <c r="N313" t="s">
        <v>35</v>
      </c>
      <c r="O313" t="s">
        <v>36</v>
      </c>
      <c r="P313" t="s">
        <v>37</v>
      </c>
      <c r="Q313" t="s">
        <v>38</v>
      </c>
      <c r="R313" t="s">
        <v>39</v>
      </c>
      <c r="S313" t="s">
        <v>62</v>
      </c>
      <c r="T313" t="s">
        <v>39</v>
      </c>
      <c r="U313" t="s">
        <v>736</v>
      </c>
      <c r="V313" t="s">
        <v>737</v>
      </c>
      <c r="W313" t="s">
        <v>778</v>
      </c>
    </row>
    <row r="314" spans="1:23" x14ac:dyDescent="0.25">
      <c r="A314" t="s">
        <v>782</v>
      </c>
      <c r="B314" t="s">
        <v>783</v>
      </c>
      <c r="C314" t="s">
        <v>25</v>
      </c>
      <c r="D314" t="s">
        <v>26</v>
      </c>
      <c r="E314" t="s">
        <v>785</v>
      </c>
      <c r="F314" t="s">
        <v>786</v>
      </c>
      <c r="G314" t="s">
        <v>46</v>
      </c>
      <c r="H314" t="s">
        <v>85</v>
      </c>
      <c r="I314" t="s">
        <v>75</v>
      </c>
      <c r="J314" t="s">
        <v>785</v>
      </c>
      <c r="K314" t="s">
        <v>67</v>
      </c>
      <c r="L314" t="s">
        <v>33</v>
      </c>
      <c r="M314" t="s">
        <v>68</v>
      </c>
      <c r="N314" t="s">
        <v>35</v>
      </c>
      <c r="O314" t="s">
        <v>36</v>
      </c>
      <c r="P314" t="s">
        <v>37</v>
      </c>
      <c r="Q314" t="s">
        <v>38</v>
      </c>
      <c r="R314" t="s">
        <v>39</v>
      </c>
      <c r="S314" t="s">
        <v>62</v>
      </c>
      <c r="T314" t="s">
        <v>39</v>
      </c>
      <c r="U314" t="s">
        <v>736</v>
      </c>
      <c r="V314" t="s">
        <v>737</v>
      </c>
      <c r="W314" t="s">
        <v>778</v>
      </c>
    </row>
    <row r="315" spans="1:23" x14ac:dyDescent="0.25">
      <c r="A315" t="s">
        <v>782</v>
      </c>
      <c r="B315" t="s">
        <v>783</v>
      </c>
      <c r="C315" t="s">
        <v>25</v>
      </c>
      <c r="D315" t="s">
        <v>26</v>
      </c>
      <c r="E315" t="s">
        <v>750</v>
      </c>
      <c r="F315" t="s">
        <v>786</v>
      </c>
      <c r="G315" t="s">
        <v>46</v>
      </c>
      <c r="H315" t="s">
        <v>85</v>
      </c>
      <c r="I315" t="s">
        <v>75</v>
      </c>
      <c r="J315" t="s">
        <v>750</v>
      </c>
      <c r="K315" t="s">
        <v>67</v>
      </c>
      <c r="L315" t="s">
        <v>33</v>
      </c>
      <c r="M315" t="s">
        <v>68</v>
      </c>
      <c r="N315" t="s">
        <v>35</v>
      </c>
      <c r="O315" t="s">
        <v>36</v>
      </c>
      <c r="P315" t="s">
        <v>37</v>
      </c>
      <c r="Q315" t="s">
        <v>38</v>
      </c>
      <c r="R315" t="s">
        <v>39</v>
      </c>
      <c r="S315" t="s">
        <v>62</v>
      </c>
      <c r="T315" t="s">
        <v>39</v>
      </c>
      <c r="U315" t="s">
        <v>736</v>
      </c>
      <c r="V315" t="s">
        <v>737</v>
      </c>
      <c r="W315" t="s">
        <v>778</v>
      </c>
    </row>
    <row r="316" spans="1:23" x14ac:dyDescent="0.25">
      <c r="A316" t="s">
        <v>787</v>
      </c>
      <c r="B316" t="s">
        <v>788</v>
      </c>
      <c r="C316" t="s">
        <v>25</v>
      </c>
      <c r="D316" t="s">
        <v>26</v>
      </c>
      <c r="E316" t="s">
        <v>750</v>
      </c>
      <c r="F316" t="s">
        <v>789</v>
      </c>
      <c r="G316" t="s">
        <v>46</v>
      </c>
      <c r="H316" t="s">
        <v>85</v>
      </c>
      <c r="I316" t="s">
        <v>75</v>
      </c>
      <c r="J316" t="s">
        <v>750</v>
      </c>
      <c r="K316" t="s">
        <v>67</v>
      </c>
      <c r="L316" t="s">
        <v>33</v>
      </c>
      <c r="M316" t="s">
        <v>68</v>
      </c>
      <c r="N316" t="s">
        <v>35</v>
      </c>
      <c r="O316" t="s">
        <v>36</v>
      </c>
      <c r="P316" t="s">
        <v>37</v>
      </c>
      <c r="Q316" t="s">
        <v>38</v>
      </c>
      <c r="R316" t="s">
        <v>39</v>
      </c>
      <c r="S316" t="s">
        <v>62</v>
      </c>
      <c r="T316" t="s">
        <v>39</v>
      </c>
      <c r="U316" t="s">
        <v>736</v>
      </c>
      <c r="V316" t="s">
        <v>737</v>
      </c>
      <c r="W316" t="s">
        <v>778</v>
      </c>
    </row>
    <row r="317" spans="1:23" x14ac:dyDescent="0.25">
      <c r="A317" t="s">
        <v>787</v>
      </c>
      <c r="B317" t="s">
        <v>788</v>
      </c>
      <c r="C317" t="s">
        <v>25</v>
      </c>
      <c r="D317" t="s">
        <v>26</v>
      </c>
      <c r="E317" t="s">
        <v>785</v>
      </c>
      <c r="G317" t="s">
        <v>46</v>
      </c>
      <c r="H317" t="s">
        <v>85</v>
      </c>
      <c r="I317" t="s">
        <v>75</v>
      </c>
      <c r="J317" t="s">
        <v>785</v>
      </c>
      <c r="K317" t="s">
        <v>67</v>
      </c>
      <c r="L317" t="s">
        <v>33</v>
      </c>
      <c r="M317" t="s">
        <v>68</v>
      </c>
      <c r="N317" t="s">
        <v>35</v>
      </c>
      <c r="O317" t="s">
        <v>36</v>
      </c>
      <c r="P317" t="s">
        <v>37</v>
      </c>
      <c r="Q317" t="s">
        <v>38</v>
      </c>
      <c r="R317" t="s">
        <v>39</v>
      </c>
      <c r="S317" t="s">
        <v>62</v>
      </c>
      <c r="T317" t="s">
        <v>39</v>
      </c>
      <c r="U317" t="s">
        <v>736</v>
      </c>
      <c r="V317" t="s">
        <v>737</v>
      </c>
      <c r="W317" t="s">
        <v>778</v>
      </c>
    </row>
    <row r="318" spans="1:23" x14ac:dyDescent="0.25">
      <c r="A318" t="s">
        <v>787</v>
      </c>
      <c r="B318" t="s">
        <v>788</v>
      </c>
      <c r="C318" t="s">
        <v>25</v>
      </c>
      <c r="D318" t="s">
        <v>26</v>
      </c>
      <c r="E318" t="s">
        <v>89</v>
      </c>
      <c r="F318" t="s">
        <v>784</v>
      </c>
      <c r="G318" t="s">
        <v>46</v>
      </c>
      <c r="H318" t="s">
        <v>81</v>
      </c>
      <c r="I318" t="s">
        <v>66</v>
      </c>
      <c r="J318" t="s">
        <v>82</v>
      </c>
      <c r="K318" t="s">
        <v>67</v>
      </c>
      <c r="L318" t="s">
        <v>33</v>
      </c>
      <c r="M318" t="s">
        <v>68</v>
      </c>
      <c r="N318" t="s">
        <v>35</v>
      </c>
      <c r="O318" t="s">
        <v>36</v>
      </c>
      <c r="P318" t="s">
        <v>37</v>
      </c>
      <c r="Q318" t="s">
        <v>38</v>
      </c>
      <c r="R318" t="s">
        <v>39</v>
      </c>
      <c r="S318" t="s">
        <v>62</v>
      </c>
      <c r="T318" t="s">
        <v>39</v>
      </c>
      <c r="U318" t="s">
        <v>736</v>
      </c>
      <c r="V318" t="s">
        <v>737</v>
      </c>
      <c r="W318" t="s">
        <v>778</v>
      </c>
    </row>
    <row r="319" spans="1:23" x14ac:dyDescent="0.25">
      <c r="A319" t="s">
        <v>790</v>
      </c>
      <c r="B319" t="s">
        <v>791</v>
      </c>
      <c r="C319" t="s">
        <v>115</v>
      </c>
      <c r="D319" t="s">
        <v>26</v>
      </c>
      <c r="E319" t="s">
        <v>750</v>
      </c>
      <c r="F319" t="s">
        <v>792</v>
      </c>
      <c r="G319" t="s">
        <v>46</v>
      </c>
      <c r="H319" t="s">
        <v>81</v>
      </c>
      <c r="I319" t="s">
        <v>75</v>
      </c>
      <c r="J319" t="s">
        <v>750</v>
      </c>
      <c r="L319" t="s">
        <v>33</v>
      </c>
      <c r="M319" t="s">
        <v>68</v>
      </c>
      <c r="N319" t="s">
        <v>35</v>
      </c>
      <c r="O319" t="s">
        <v>36</v>
      </c>
      <c r="P319" t="s">
        <v>37</v>
      </c>
      <c r="Q319" t="s">
        <v>38</v>
      </c>
      <c r="R319" t="s">
        <v>39</v>
      </c>
      <c r="S319" t="s">
        <v>62</v>
      </c>
      <c r="T319" t="s">
        <v>39</v>
      </c>
      <c r="U319" t="s">
        <v>736</v>
      </c>
      <c r="V319" t="s">
        <v>737</v>
      </c>
      <c r="W319" t="s">
        <v>778</v>
      </c>
    </row>
    <row r="320" spans="1:23" x14ac:dyDescent="0.25">
      <c r="A320" t="s">
        <v>790</v>
      </c>
      <c r="B320" t="s">
        <v>791</v>
      </c>
      <c r="C320" t="s">
        <v>115</v>
      </c>
      <c r="D320" t="s">
        <v>26</v>
      </c>
      <c r="E320" t="s">
        <v>221</v>
      </c>
      <c r="F320" t="s">
        <v>792</v>
      </c>
      <c r="G320" t="s">
        <v>46</v>
      </c>
      <c r="H320" t="s">
        <v>81</v>
      </c>
      <c r="I320" t="s">
        <v>75</v>
      </c>
      <c r="J320" t="s">
        <v>221</v>
      </c>
      <c r="K320" t="s">
        <v>48</v>
      </c>
      <c r="L320" t="s">
        <v>33</v>
      </c>
      <c r="M320" t="s">
        <v>68</v>
      </c>
      <c r="N320" t="s">
        <v>35</v>
      </c>
      <c r="O320" t="s">
        <v>36</v>
      </c>
      <c r="P320" t="s">
        <v>37</v>
      </c>
      <c r="Q320" t="s">
        <v>38</v>
      </c>
      <c r="R320" t="s">
        <v>39</v>
      </c>
      <c r="S320" t="s">
        <v>62</v>
      </c>
      <c r="T320" t="s">
        <v>39</v>
      </c>
      <c r="U320" t="s">
        <v>736</v>
      </c>
      <c r="V320" t="s">
        <v>737</v>
      </c>
      <c r="W320" t="s">
        <v>778</v>
      </c>
    </row>
    <row r="321" spans="1:23" hidden="1" x14ac:dyDescent="0.25">
      <c r="A321" t="s">
        <v>793</v>
      </c>
      <c r="B321" t="s">
        <v>794</v>
      </c>
      <c r="C321" t="s">
        <v>25</v>
      </c>
      <c r="D321" t="s">
        <v>26</v>
      </c>
      <c r="E321" t="s">
        <v>142</v>
      </c>
      <c r="F321" t="s">
        <v>795</v>
      </c>
      <c r="G321" t="s">
        <v>46</v>
      </c>
      <c r="H321" t="s">
        <v>29</v>
      </c>
      <c r="I321" t="s">
        <v>66</v>
      </c>
      <c r="J321" t="s">
        <v>143</v>
      </c>
      <c r="K321" t="s">
        <v>67</v>
      </c>
      <c r="L321" t="s">
        <v>33</v>
      </c>
      <c r="M321" t="s">
        <v>55</v>
      </c>
      <c r="N321" t="s">
        <v>35</v>
      </c>
      <c r="O321" t="s">
        <v>36</v>
      </c>
      <c r="P321" t="s">
        <v>37</v>
      </c>
      <c r="Q321" t="s">
        <v>38</v>
      </c>
      <c r="R321" t="s">
        <v>39</v>
      </c>
      <c r="S321" t="s">
        <v>55</v>
      </c>
      <c r="T321" t="s">
        <v>39</v>
      </c>
      <c r="U321" t="s">
        <v>736</v>
      </c>
      <c r="V321" t="s">
        <v>737</v>
      </c>
      <c r="W321" t="s">
        <v>778</v>
      </c>
    </row>
    <row r="322" spans="1:23" x14ac:dyDescent="0.25">
      <c r="A322" t="s">
        <v>796</v>
      </c>
      <c r="B322" t="s">
        <v>797</v>
      </c>
      <c r="C322" t="s">
        <v>25</v>
      </c>
      <c r="D322" t="s">
        <v>26</v>
      </c>
      <c r="E322" t="s">
        <v>89</v>
      </c>
      <c r="F322" t="s">
        <v>798</v>
      </c>
      <c r="G322" t="s">
        <v>46</v>
      </c>
      <c r="H322" t="s">
        <v>85</v>
      </c>
      <c r="I322" t="s">
        <v>66</v>
      </c>
      <c r="J322" t="s">
        <v>82</v>
      </c>
      <c r="K322" t="s">
        <v>67</v>
      </c>
      <c r="L322" t="s">
        <v>33</v>
      </c>
      <c r="M322" t="s">
        <v>34</v>
      </c>
      <c r="N322" t="s">
        <v>35</v>
      </c>
      <c r="O322" t="s">
        <v>36</v>
      </c>
      <c r="P322" t="s">
        <v>37</v>
      </c>
      <c r="Q322" t="s">
        <v>38</v>
      </c>
      <c r="R322" t="s">
        <v>39</v>
      </c>
      <c r="S322" t="s">
        <v>62</v>
      </c>
      <c r="T322" t="s">
        <v>39</v>
      </c>
      <c r="U322" t="s">
        <v>736</v>
      </c>
      <c r="V322" t="s">
        <v>737</v>
      </c>
      <c r="W322" t="s">
        <v>799</v>
      </c>
    </row>
    <row r="323" spans="1:23" x14ac:dyDescent="0.25">
      <c r="A323" t="s">
        <v>800</v>
      </c>
      <c r="B323" t="s">
        <v>801</v>
      </c>
      <c r="C323" t="s">
        <v>25</v>
      </c>
      <c r="D323" t="s">
        <v>26</v>
      </c>
      <c r="E323" t="s">
        <v>89</v>
      </c>
      <c r="F323" t="s">
        <v>802</v>
      </c>
      <c r="G323" t="s">
        <v>46</v>
      </c>
      <c r="H323" t="s">
        <v>85</v>
      </c>
      <c r="I323" t="s">
        <v>66</v>
      </c>
      <c r="J323" t="s">
        <v>82</v>
      </c>
      <c r="K323" t="s">
        <v>67</v>
      </c>
      <c r="L323" t="s">
        <v>33</v>
      </c>
      <c r="M323" t="s">
        <v>55</v>
      </c>
      <c r="N323" t="s">
        <v>35</v>
      </c>
      <c r="O323" t="s">
        <v>36</v>
      </c>
      <c r="P323" t="s">
        <v>37</v>
      </c>
      <c r="Q323" t="s">
        <v>38</v>
      </c>
      <c r="R323" t="s">
        <v>39</v>
      </c>
      <c r="S323" t="s">
        <v>62</v>
      </c>
      <c r="T323" t="s">
        <v>39</v>
      </c>
      <c r="U323" t="s">
        <v>736</v>
      </c>
      <c r="V323" t="s">
        <v>737</v>
      </c>
      <c r="W323" t="s">
        <v>799</v>
      </c>
    </row>
    <row r="324" spans="1:23" x14ac:dyDescent="0.25">
      <c r="A324" t="s">
        <v>803</v>
      </c>
      <c r="B324" t="s">
        <v>804</v>
      </c>
      <c r="C324" t="s">
        <v>25</v>
      </c>
      <c r="D324" t="s">
        <v>26</v>
      </c>
      <c r="E324" t="s">
        <v>89</v>
      </c>
      <c r="F324" t="s">
        <v>805</v>
      </c>
      <c r="G324" t="s">
        <v>46</v>
      </c>
      <c r="H324" t="s">
        <v>29</v>
      </c>
      <c r="I324" t="s">
        <v>66</v>
      </c>
      <c r="J324" t="s">
        <v>82</v>
      </c>
      <c r="K324" t="s">
        <v>54</v>
      </c>
      <c r="L324" t="s">
        <v>33</v>
      </c>
      <c r="M324" t="s">
        <v>68</v>
      </c>
      <c r="N324" t="s">
        <v>35</v>
      </c>
      <c r="O324" t="s">
        <v>36</v>
      </c>
      <c r="P324" t="s">
        <v>37</v>
      </c>
      <c r="Q324" t="s">
        <v>38</v>
      </c>
      <c r="R324" t="s">
        <v>39</v>
      </c>
      <c r="S324" t="s">
        <v>62</v>
      </c>
      <c r="T324" t="s">
        <v>39</v>
      </c>
      <c r="U324" t="s">
        <v>736</v>
      </c>
      <c r="V324" t="s">
        <v>737</v>
      </c>
      <c r="W324" t="s">
        <v>806</v>
      </c>
    </row>
    <row r="325" spans="1:23" hidden="1" x14ac:dyDescent="0.25">
      <c r="A325" t="s">
        <v>807</v>
      </c>
      <c r="B325" t="s">
        <v>808</v>
      </c>
      <c r="C325" t="s">
        <v>25</v>
      </c>
      <c r="D325" t="s">
        <v>26</v>
      </c>
      <c r="E325" t="s">
        <v>142</v>
      </c>
      <c r="F325" t="s">
        <v>809</v>
      </c>
      <c r="G325" t="s">
        <v>46</v>
      </c>
      <c r="H325" t="s">
        <v>85</v>
      </c>
      <c r="I325" t="s">
        <v>66</v>
      </c>
      <c r="J325" t="s">
        <v>143</v>
      </c>
      <c r="K325" t="s">
        <v>67</v>
      </c>
      <c r="L325" t="s">
        <v>33</v>
      </c>
      <c r="M325" t="s">
        <v>55</v>
      </c>
      <c r="N325" t="s">
        <v>35</v>
      </c>
      <c r="O325" t="s">
        <v>36</v>
      </c>
      <c r="P325" t="s">
        <v>37</v>
      </c>
      <c r="Q325" t="s">
        <v>38</v>
      </c>
      <c r="R325" t="s">
        <v>39</v>
      </c>
      <c r="S325" t="s">
        <v>55</v>
      </c>
      <c r="T325" t="s">
        <v>39</v>
      </c>
      <c r="U325" t="s">
        <v>736</v>
      </c>
      <c r="V325" t="s">
        <v>737</v>
      </c>
      <c r="W325" t="s">
        <v>810</v>
      </c>
    </row>
    <row r="326" spans="1:23" hidden="1" x14ac:dyDescent="0.25">
      <c r="A326" t="s">
        <v>811</v>
      </c>
      <c r="B326" t="s">
        <v>812</v>
      </c>
      <c r="C326" t="s">
        <v>25</v>
      </c>
      <c r="D326" t="s">
        <v>26</v>
      </c>
      <c r="E326" t="s">
        <v>142</v>
      </c>
      <c r="F326" t="s">
        <v>813</v>
      </c>
      <c r="G326" t="s">
        <v>46</v>
      </c>
      <c r="H326" t="s">
        <v>29</v>
      </c>
      <c r="I326" t="s">
        <v>66</v>
      </c>
      <c r="J326" t="s">
        <v>143</v>
      </c>
      <c r="K326" t="s">
        <v>67</v>
      </c>
      <c r="L326" t="s">
        <v>33</v>
      </c>
      <c r="M326" t="s">
        <v>34</v>
      </c>
      <c r="N326" t="s">
        <v>35</v>
      </c>
      <c r="O326" t="s">
        <v>36</v>
      </c>
      <c r="P326" t="s">
        <v>37</v>
      </c>
      <c r="Q326" t="s">
        <v>38</v>
      </c>
      <c r="R326" t="s">
        <v>39</v>
      </c>
      <c r="S326" t="s">
        <v>34</v>
      </c>
      <c r="T326" t="s">
        <v>39</v>
      </c>
      <c r="U326" t="s">
        <v>736</v>
      </c>
      <c r="V326" t="s">
        <v>737</v>
      </c>
      <c r="W326" t="s">
        <v>810</v>
      </c>
    </row>
    <row r="327" spans="1:23" hidden="1" x14ac:dyDescent="0.25">
      <c r="A327" t="s">
        <v>814</v>
      </c>
      <c r="B327" t="s">
        <v>815</v>
      </c>
      <c r="C327" t="s">
        <v>25</v>
      </c>
      <c r="D327" t="s">
        <v>26</v>
      </c>
      <c r="E327" t="s">
        <v>134</v>
      </c>
      <c r="F327" t="s">
        <v>816</v>
      </c>
      <c r="G327" t="s">
        <v>28</v>
      </c>
      <c r="H327" t="s">
        <v>29</v>
      </c>
      <c r="I327" t="s">
        <v>66</v>
      </c>
      <c r="J327" t="s">
        <v>82</v>
      </c>
      <c r="K327" t="s">
        <v>67</v>
      </c>
      <c r="L327" t="s">
        <v>33</v>
      </c>
      <c r="M327" t="s">
        <v>55</v>
      </c>
      <c r="N327" t="s">
        <v>35</v>
      </c>
      <c r="O327" t="s">
        <v>36</v>
      </c>
      <c r="P327" t="s">
        <v>37</v>
      </c>
      <c r="Q327" t="s">
        <v>38</v>
      </c>
      <c r="R327" t="s">
        <v>39</v>
      </c>
      <c r="S327" t="s">
        <v>55</v>
      </c>
      <c r="T327" t="s">
        <v>39</v>
      </c>
      <c r="U327" t="s">
        <v>736</v>
      </c>
      <c r="V327" t="s">
        <v>737</v>
      </c>
      <c r="W327" t="s">
        <v>810</v>
      </c>
    </row>
    <row r="328" spans="1:23" hidden="1" x14ac:dyDescent="0.25">
      <c r="A328" t="s">
        <v>817</v>
      </c>
      <c r="B328" t="s">
        <v>818</v>
      </c>
      <c r="C328" t="s">
        <v>25</v>
      </c>
      <c r="D328" t="s">
        <v>26</v>
      </c>
      <c r="E328" t="s">
        <v>142</v>
      </c>
      <c r="F328" t="s">
        <v>819</v>
      </c>
      <c r="G328" t="s">
        <v>46</v>
      </c>
      <c r="H328" t="s">
        <v>29</v>
      </c>
      <c r="I328" t="s">
        <v>66</v>
      </c>
      <c r="J328" t="s">
        <v>143</v>
      </c>
      <c r="K328" t="s">
        <v>67</v>
      </c>
      <c r="L328" t="s">
        <v>33</v>
      </c>
      <c r="M328" t="s">
        <v>34</v>
      </c>
      <c r="N328" t="s">
        <v>35</v>
      </c>
      <c r="O328" t="s">
        <v>36</v>
      </c>
      <c r="P328" t="s">
        <v>37</v>
      </c>
      <c r="Q328" t="s">
        <v>38</v>
      </c>
      <c r="R328" t="s">
        <v>39</v>
      </c>
      <c r="S328" t="s">
        <v>34</v>
      </c>
      <c r="T328" t="s">
        <v>39</v>
      </c>
      <c r="U328" t="s">
        <v>736</v>
      </c>
      <c r="V328" t="s">
        <v>737</v>
      </c>
      <c r="W328" t="s">
        <v>810</v>
      </c>
    </row>
    <row r="329" spans="1:23" hidden="1" x14ac:dyDescent="0.25">
      <c r="A329" t="s">
        <v>820</v>
      </c>
      <c r="B329" t="s">
        <v>821</v>
      </c>
      <c r="C329" t="s">
        <v>25</v>
      </c>
      <c r="D329" t="s">
        <v>26</v>
      </c>
      <c r="E329" t="s">
        <v>142</v>
      </c>
      <c r="F329" t="s">
        <v>822</v>
      </c>
      <c r="G329" t="s">
        <v>46</v>
      </c>
      <c r="H329" t="s">
        <v>29</v>
      </c>
      <c r="I329" t="s">
        <v>66</v>
      </c>
      <c r="J329" t="s">
        <v>143</v>
      </c>
      <c r="K329" t="s">
        <v>67</v>
      </c>
      <c r="L329" t="s">
        <v>33</v>
      </c>
      <c r="M329" t="s">
        <v>34</v>
      </c>
      <c r="N329" t="s">
        <v>35</v>
      </c>
      <c r="O329" t="s">
        <v>36</v>
      </c>
      <c r="P329" t="s">
        <v>37</v>
      </c>
      <c r="Q329" t="s">
        <v>38</v>
      </c>
      <c r="R329" t="s">
        <v>39</v>
      </c>
      <c r="S329" t="s">
        <v>34</v>
      </c>
      <c r="T329" t="s">
        <v>39</v>
      </c>
      <c r="U329" t="s">
        <v>736</v>
      </c>
      <c r="V329" t="s">
        <v>737</v>
      </c>
      <c r="W329" t="s">
        <v>810</v>
      </c>
    </row>
    <row r="330" spans="1:23" hidden="1" x14ac:dyDescent="0.25">
      <c r="A330" t="s">
        <v>823</v>
      </c>
      <c r="B330" t="s">
        <v>824</v>
      </c>
      <c r="C330" t="s">
        <v>25</v>
      </c>
      <c r="D330" t="s">
        <v>26</v>
      </c>
      <c r="E330" t="s">
        <v>89</v>
      </c>
      <c r="F330" t="s">
        <v>825</v>
      </c>
      <c r="G330" t="s">
        <v>46</v>
      </c>
      <c r="H330" t="s">
        <v>85</v>
      </c>
      <c r="I330" t="s">
        <v>66</v>
      </c>
      <c r="J330" t="s">
        <v>82</v>
      </c>
      <c r="K330" t="s">
        <v>67</v>
      </c>
      <c r="L330" t="s">
        <v>33</v>
      </c>
      <c r="M330" t="s">
        <v>68</v>
      </c>
      <c r="N330" t="s">
        <v>35</v>
      </c>
      <c r="O330" t="s">
        <v>36</v>
      </c>
      <c r="P330" t="s">
        <v>37</v>
      </c>
      <c r="Q330" t="s">
        <v>38</v>
      </c>
      <c r="R330" t="s">
        <v>39</v>
      </c>
      <c r="S330" t="s">
        <v>68</v>
      </c>
      <c r="T330" t="s">
        <v>39</v>
      </c>
      <c r="U330" t="s">
        <v>736</v>
      </c>
      <c r="V330" t="s">
        <v>737</v>
      </c>
      <c r="W330" t="s">
        <v>826</v>
      </c>
    </row>
    <row r="331" spans="1:23" x14ac:dyDescent="0.25">
      <c r="A331" t="s">
        <v>827</v>
      </c>
      <c r="B331" t="s">
        <v>828</v>
      </c>
      <c r="C331" t="s">
        <v>25</v>
      </c>
      <c r="D331" t="s">
        <v>26</v>
      </c>
      <c r="E331" t="s">
        <v>142</v>
      </c>
      <c r="F331" t="s">
        <v>829</v>
      </c>
      <c r="G331" t="s">
        <v>46</v>
      </c>
      <c r="H331" t="s">
        <v>29</v>
      </c>
      <c r="I331" t="s">
        <v>66</v>
      </c>
      <c r="J331" t="s">
        <v>143</v>
      </c>
      <c r="K331" t="s">
        <v>67</v>
      </c>
      <c r="L331" t="s">
        <v>33</v>
      </c>
      <c r="M331" t="s">
        <v>55</v>
      </c>
      <c r="N331" t="s">
        <v>35</v>
      </c>
      <c r="O331" t="s">
        <v>36</v>
      </c>
      <c r="P331" t="s">
        <v>37</v>
      </c>
      <c r="Q331" t="s">
        <v>38</v>
      </c>
      <c r="R331" t="s">
        <v>39</v>
      </c>
      <c r="S331" t="s">
        <v>62</v>
      </c>
      <c r="T331" t="s">
        <v>39</v>
      </c>
      <c r="U331" t="s">
        <v>736</v>
      </c>
      <c r="V331" t="s">
        <v>737</v>
      </c>
      <c r="W331" t="s">
        <v>826</v>
      </c>
    </row>
    <row r="332" spans="1:23" x14ac:dyDescent="0.25">
      <c r="A332" t="s">
        <v>827</v>
      </c>
      <c r="B332" t="s">
        <v>828</v>
      </c>
      <c r="C332" t="s">
        <v>25</v>
      </c>
      <c r="D332" t="s">
        <v>26</v>
      </c>
      <c r="E332" t="s">
        <v>142</v>
      </c>
      <c r="F332" t="s">
        <v>829</v>
      </c>
      <c r="G332" t="s">
        <v>46</v>
      </c>
      <c r="H332" t="s">
        <v>29</v>
      </c>
      <c r="I332" t="s">
        <v>66</v>
      </c>
      <c r="J332" t="s">
        <v>143</v>
      </c>
      <c r="K332" t="s">
        <v>48</v>
      </c>
      <c r="L332" t="s">
        <v>33</v>
      </c>
      <c r="M332" t="s">
        <v>55</v>
      </c>
      <c r="N332" t="s">
        <v>35</v>
      </c>
      <c r="O332" t="s">
        <v>36</v>
      </c>
      <c r="P332" t="s">
        <v>37</v>
      </c>
      <c r="Q332" t="s">
        <v>38</v>
      </c>
      <c r="R332" t="s">
        <v>39</v>
      </c>
      <c r="S332" t="s">
        <v>62</v>
      </c>
      <c r="T332" t="s">
        <v>39</v>
      </c>
      <c r="U332" t="s">
        <v>736</v>
      </c>
      <c r="V332" t="s">
        <v>737</v>
      </c>
      <c r="W332" t="s">
        <v>826</v>
      </c>
    </row>
    <row r="333" spans="1:23" x14ac:dyDescent="0.25">
      <c r="A333" t="s">
        <v>827</v>
      </c>
      <c r="B333" t="s">
        <v>828</v>
      </c>
      <c r="C333" t="s">
        <v>25</v>
      </c>
      <c r="D333" t="s">
        <v>26</v>
      </c>
      <c r="E333" t="s">
        <v>142</v>
      </c>
      <c r="F333" t="s">
        <v>829</v>
      </c>
      <c r="G333" t="s">
        <v>46</v>
      </c>
      <c r="H333" t="s">
        <v>29</v>
      </c>
      <c r="I333" t="s">
        <v>66</v>
      </c>
      <c r="J333" t="s">
        <v>143</v>
      </c>
      <c r="K333" t="s">
        <v>54</v>
      </c>
      <c r="L333" t="s">
        <v>33</v>
      </c>
      <c r="M333" t="s">
        <v>55</v>
      </c>
      <c r="N333" t="s">
        <v>35</v>
      </c>
      <c r="O333" t="s">
        <v>36</v>
      </c>
      <c r="P333" t="s">
        <v>37</v>
      </c>
      <c r="Q333" t="s">
        <v>38</v>
      </c>
      <c r="R333" t="s">
        <v>39</v>
      </c>
      <c r="S333" t="s">
        <v>62</v>
      </c>
      <c r="T333" t="s">
        <v>39</v>
      </c>
      <c r="U333" t="s">
        <v>736</v>
      </c>
      <c r="V333" t="s">
        <v>737</v>
      </c>
      <c r="W333" t="s">
        <v>826</v>
      </c>
    </row>
    <row r="334" spans="1:23" x14ac:dyDescent="0.25">
      <c r="A334" t="s">
        <v>830</v>
      </c>
      <c r="B334" t="s">
        <v>831</v>
      </c>
      <c r="C334" t="s">
        <v>25</v>
      </c>
      <c r="D334" t="s">
        <v>26</v>
      </c>
      <c r="E334" t="s">
        <v>142</v>
      </c>
      <c r="F334" t="s">
        <v>832</v>
      </c>
      <c r="G334" t="s">
        <v>46</v>
      </c>
      <c r="H334" t="s">
        <v>29</v>
      </c>
      <c r="I334" t="s">
        <v>66</v>
      </c>
      <c r="J334" t="s">
        <v>143</v>
      </c>
      <c r="K334" t="s">
        <v>48</v>
      </c>
      <c r="L334" t="s">
        <v>33</v>
      </c>
      <c r="M334" t="s">
        <v>55</v>
      </c>
      <c r="N334" t="s">
        <v>35</v>
      </c>
      <c r="O334" t="s">
        <v>36</v>
      </c>
      <c r="P334" t="s">
        <v>37</v>
      </c>
      <c r="Q334" t="s">
        <v>38</v>
      </c>
      <c r="R334" t="s">
        <v>39</v>
      </c>
      <c r="S334" t="s">
        <v>62</v>
      </c>
      <c r="T334" t="s">
        <v>39</v>
      </c>
      <c r="U334" t="s">
        <v>736</v>
      </c>
      <c r="V334" t="s">
        <v>737</v>
      </c>
      <c r="W334" t="s">
        <v>826</v>
      </c>
    </row>
    <row r="335" spans="1:23" x14ac:dyDescent="0.25">
      <c r="A335" t="s">
        <v>830</v>
      </c>
      <c r="B335" t="s">
        <v>831</v>
      </c>
      <c r="C335" t="s">
        <v>25</v>
      </c>
      <c r="D335" t="s">
        <v>26</v>
      </c>
      <c r="E335" t="s">
        <v>142</v>
      </c>
      <c r="F335" t="s">
        <v>832</v>
      </c>
      <c r="G335" t="s">
        <v>46</v>
      </c>
      <c r="H335" t="s">
        <v>29</v>
      </c>
      <c r="I335" t="s">
        <v>66</v>
      </c>
      <c r="J335" t="s">
        <v>143</v>
      </c>
      <c r="K335" t="s">
        <v>67</v>
      </c>
      <c r="L335" t="s">
        <v>33</v>
      </c>
      <c r="M335" t="s">
        <v>55</v>
      </c>
      <c r="N335" t="s">
        <v>35</v>
      </c>
      <c r="O335" t="s">
        <v>36</v>
      </c>
      <c r="P335" t="s">
        <v>37</v>
      </c>
      <c r="Q335" t="s">
        <v>38</v>
      </c>
      <c r="R335" t="s">
        <v>39</v>
      </c>
      <c r="S335" t="s">
        <v>62</v>
      </c>
      <c r="T335" t="s">
        <v>39</v>
      </c>
      <c r="U335" t="s">
        <v>736</v>
      </c>
      <c r="V335" t="s">
        <v>737</v>
      </c>
      <c r="W335" t="s">
        <v>826</v>
      </c>
    </row>
    <row r="336" spans="1:23" x14ac:dyDescent="0.25">
      <c r="A336" t="s">
        <v>833</v>
      </c>
      <c r="B336" t="s">
        <v>834</v>
      </c>
      <c r="C336" t="s">
        <v>25</v>
      </c>
      <c r="D336" t="s">
        <v>26</v>
      </c>
      <c r="E336" t="s">
        <v>142</v>
      </c>
      <c r="F336" t="s">
        <v>835</v>
      </c>
      <c r="G336" t="s">
        <v>46</v>
      </c>
      <c r="H336" t="s">
        <v>85</v>
      </c>
      <c r="I336" t="s">
        <v>66</v>
      </c>
      <c r="J336" t="s">
        <v>143</v>
      </c>
      <c r="K336" t="s">
        <v>48</v>
      </c>
      <c r="L336" t="s">
        <v>33</v>
      </c>
      <c r="M336" t="s">
        <v>55</v>
      </c>
      <c r="N336" t="s">
        <v>35</v>
      </c>
      <c r="O336" t="s">
        <v>36</v>
      </c>
      <c r="P336" t="s">
        <v>37</v>
      </c>
      <c r="Q336" t="s">
        <v>38</v>
      </c>
      <c r="R336" t="s">
        <v>39</v>
      </c>
      <c r="S336" t="s">
        <v>62</v>
      </c>
      <c r="T336" t="s">
        <v>39</v>
      </c>
      <c r="U336" t="s">
        <v>736</v>
      </c>
      <c r="V336" t="s">
        <v>737</v>
      </c>
      <c r="W336" t="s">
        <v>826</v>
      </c>
    </row>
    <row r="337" spans="1:23" hidden="1" x14ac:dyDescent="0.25">
      <c r="A337" t="s">
        <v>836</v>
      </c>
      <c r="B337" t="s">
        <v>837</v>
      </c>
      <c r="C337" t="s">
        <v>25</v>
      </c>
      <c r="D337" t="s">
        <v>26</v>
      </c>
      <c r="E337" t="s">
        <v>89</v>
      </c>
      <c r="F337" t="s">
        <v>838</v>
      </c>
      <c r="G337" t="s">
        <v>46</v>
      </c>
      <c r="H337" t="s">
        <v>29</v>
      </c>
      <c r="I337" t="s">
        <v>66</v>
      </c>
      <c r="J337" t="s">
        <v>82</v>
      </c>
      <c r="K337" t="s">
        <v>67</v>
      </c>
      <c r="L337" t="s">
        <v>33</v>
      </c>
      <c r="M337" t="s">
        <v>55</v>
      </c>
      <c r="N337" t="s">
        <v>35</v>
      </c>
      <c r="O337" t="s">
        <v>36</v>
      </c>
      <c r="P337" t="s">
        <v>37</v>
      </c>
      <c r="Q337" t="s">
        <v>38</v>
      </c>
      <c r="R337" t="s">
        <v>39</v>
      </c>
      <c r="S337" t="s">
        <v>55</v>
      </c>
      <c r="T337" t="s">
        <v>39</v>
      </c>
      <c r="U337" t="s">
        <v>736</v>
      </c>
      <c r="V337" t="s">
        <v>737</v>
      </c>
      <c r="W337" t="s">
        <v>826</v>
      </c>
    </row>
    <row r="338" spans="1:23" hidden="1" x14ac:dyDescent="0.25">
      <c r="A338" t="s">
        <v>839</v>
      </c>
      <c r="B338" t="s">
        <v>840</v>
      </c>
      <c r="C338" t="s">
        <v>25</v>
      </c>
      <c r="D338" t="s">
        <v>26</v>
      </c>
      <c r="E338" t="s">
        <v>142</v>
      </c>
      <c r="F338" t="s">
        <v>841</v>
      </c>
      <c r="G338" t="s">
        <v>46</v>
      </c>
      <c r="H338" t="s">
        <v>29</v>
      </c>
      <c r="I338" t="s">
        <v>66</v>
      </c>
      <c r="J338" t="s">
        <v>143</v>
      </c>
      <c r="K338" t="s">
        <v>67</v>
      </c>
      <c r="L338" t="s">
        <v>33</v>
      </c>
      <c r="M338" t="s">
        <v>34</v>
      </c>
      <c r="N338" t="s">
        <v>35</v>
      </c>
      <c r="O338" t="s">
        <v>36</v>
      </c>
      <c r="P338" t="s">
        <v>37</v>
      </c>
      <c r="Q338" t="s">
        <v>38</v>
      </c>
      <c r="R338" t="s">
        <v>39</v>
      </c>
      <c r="S338" t="s">
        <v>34</v>
      </c>
      <c r="T338" t="s">
        <v>39</v>
      </c>
      <c r="U338" t="s">
        <v>736</v>
      </c>
      <c r="V338" t="s">
        <v>737</v>
      </c>
      <c r="W338" t="s">
        <v>842</v>
      </c>
    </row>
    <row r="339" spans="1:23" hidden="1" x14ac:dyDescent="0.25">
      <c r="A339" t="s">
        <v>843</v>
      </c>
      <c r="B339" t="s">
        <v>844</v>
      </c>
      <c r="C339" t="s">
        <v>25</v>
      </c>
      <c r="D339" t="s">
        <v>26</v>
      </c>
      <c r="E339" t="s">
        <v>142</v>
      </c>
      <c r="F339" t="s">
        <v>845</v>
      </c>
      <c r="G339" t="s">
        <v>46</v>
      </c>
      <c r="H339" t="s">
        <v>29</v>
      </c>
      <c r="I339" t="s">
        <v>66</v>
      </c>
      <c r="J339" t="s">
        <v>143</v>
      </c>
      <c r="K339" t="s">
        <v>67</v>
      </c>
      <c r="L339" t="s">
        <v>33</v>
      </c>
      <c r="M339" t="s">
        <v>55</v>
      </c>
      <c r="N339" t="s">
        <v>35</v>
      </c>
      <c r="O339" t="s">
        <v>36</v>
      </c>
      <c r="P339" t="s">
        <v>37</v>
      </c>
      <c r="Q339" t="s">
        <v>38</v>
      </c>
      <c r="R339" t="s">
        <v>39</v>
      </c>
      <c r="S339" t="s">
        <v>55</v>
      </c>
      <c r="T339" t="s">
        <v>39</v>
      </c>
      <c r="U339" t="s">
        <v>736</v>
      </c>
      <c r="V339" t="s">
        <v>737</v>
      </c>
      <c r="W339" t="s">
        <v>846</v>
      </c>
    </row>
    <row r="340" spans="1:23" hidden="1" x14ac:dyDescent="0.25">
      <c r="A340" t="s">
        <v>847</v>
      </c>
      <c r="B340" t="s">
        <v>848</v>
      </c>
      <c r="C340" t="s">
        <v>25</v>
      </c>
      <c r="D340" t="s">
        <v>26</v>
      </c>
      <c r="E340" t="s">
        <v>142</v>
      </c>
      <c r="F340" t="s">
        <v>849</v>
      </c>
      <c r="G340" t="s">
        <v>46</v>
      </c>
      <c r="H340" t="s">
        <v>29</v>
      </c>
      <c r="I340" t="s">
        <v>66</v>
      </c>
      <c r="J340" t="s">
        <v>143</v>
      </c>
      <c r="K340" t="s">
        <v>67</v>
      </c>
      <c r="L340" t="s">
        <v>33</v>
      </c>
      <c r="M340" t="s">
        <v>55</v>
      </c>
      <c r="N340" t="s">
        <v>35</v>
      </c>
      <c r="O340" t="s">
        <v>36</v>
      </c>
      <c r="P340" t="s">
        <v>37</v>
      </c>
      <c r="Q340" t="s">
        <v>38</v>
      </c>
      <c r="R340" t="s">
        <v>39</v>
      </c>
      <c r="S340" t="s">
        <v>55</v>
      </c>
      <c r="T340" t="s">
        <v>39</v>
      </c>
      <c r="U340" t="s">
        <v>736</v>
      </c>
      <c r="V340" t="s">
        <v>737</v>
      </c>
      <c r="W340" t="s">
        <v>846</v>
      </c>
    </row>
    <row r="341" spans="1:23" hidden="1" x14ac:dyDescent="0.25">
      <c r="A341" t="s">
        <v>850</v>
      </c>
      <c r="B341" t="s">
        <v>851</v>
      </c>
      <c r="C341" t="s">
        <v>25</v>
      </c>
      <c r="D341" t="s">
        <v>26</v>
      </c>
      <c r="E341" t="s">
        <v>142</v>
      </c>
      <c r="F341" t="s">
        <v>852</v>
      </c>
      <c r="G341" t="s">
        <v>28</v>
      </c>
      <c r="H341" t="s">
        <v>29</v>
      </c>
      <c r="I341" t="s">
        <v>66</v>
      </c>
      <c r="J341" t="s">
        <v>143</v>
      </c>
      <c r="K341" t="s">
        <v>67</v>
      </c>
      <c r="L341" t="s">
        <v>33</v>
      </c>
      <c r="M341" t="s">
        <v>55</v>
      </c>
      <c r="N341" t="s">
        <v>35</v>
      </c>
      <c r="O341" t="s">
        <v>36</v>
      </c>
      <c r="P341" t="s">
        <v>37</v>
      </c>
      <c r="Q341" t="s">
        <v>38</v>
      </c>
      <c r="R341" t="s">
        <v>39</v>
      </c>
      <c r="S341" t="s">
        <v>55</v>
      </c>
      <c r="T341" t="s">
        <v>39</v>
      </c>
      <c r="U341" t="s">
        <v>736</v>
      </c>
      <c r="V341" t="s">
        <v>737</v>
      </c>
      <c r="W341" t="s">
        <v>853</v>
      </c>
    </row>
    <row r="342" spans="1:23" x14ac:dyDescent="0.25">
      <c r="A342" t="s">
        <v>854</v>
      </c>
      <c r="B342" t="s">
        <v>855</v>
      </c>
      <c r="C342" t="s">
        <v>115</v>
      </c>
      <c r="D342" t="s">
        <v>26</v>
      </c>
      <c r="E342" t="s">
        <v>134</v>
      </c>
      <c r="G342" t="s">
        <v>46</v>
      </c>
      <c r="H342" t="s">
        <v>29</v>
      </c>
      <c r="I342" t="s">
        <v>66</v>
      </c>
      <c r="J342" t="s">
        <v>82</v>
      </c>
      <c r="K342" t="s">
        <v>67</v>
      </c>
      <c r="L342" t="s">
        <v>33</v>
      </c>
      <c r="M342" t="s">
        <v>68</v>
      </c>
      <c r="N342" t="s">
        <v>35</v>
      </c>
      <c r="O342" t="s">
        <v>36</v>
      </c>
      <c r="P342" t="s">
        <v>37</v>
      </c>
      <c r="Q342" t="s">
        <v>38</v>
      </c>
      <c r="R342" t="s">
        <v>39</v>
      </c>
      <c r="S342" t="s">
        <v>62</v>
      </c>
      <c r="T342" t="s">
        <v>39</v>
      </c>
      <c r="U342" t="s">
        <v>276</v>
      </c>
      <c r="V342" t="s">
        <v>856</v>
      </c>
      <c r="W342" t="s">
        <v>857</v>
      </c>
    </row>
    <row r="343" spans="1:23" x14ac:dyDescent="0.25">
      <c r="A343" t="s">
        <v>858</v>
      </c>
      <c r="B343" t="s">
        <v>859</v>
      </c>
      <c r="C343" t="s">
        <v>115</v>
      </c>
      <c r="D343" t="s">
        <v>26</v>
      </c>
      <c r="E343" t="s">
        <v>134</v>
      </c>
      <c r="F343" t="s">
        <v>860</v>
      </c>
      <c r="G343" t="s">
        <v>28</v>
      </c>
      <c r="H343" t="s">
        <v>85</v>
      </c>
      <c r="I343" t="s">
        <v>66</v>
      </c>
      <c r="J343" t="s">
        <v>82</v>
      </c>
      <c r="K343" t="s">
        <v>67</v>
      </c>
      <c r="L343" t="s">
        <v>33</v>
      </c>
      <c r="M343" t="s">
        <v>68</v>
      </c>
      <c r="N343" t="s">
        <v>35</v>
      </c>
      <c r="O343" t="s">
        <v>36</v>
      </c>
      <c r="P343" t="s">
        <v>37</v>
      </c>
      <c r="Q343" t="s">
        <v>38</v>
      </c>
      <c r="R343" t="s">
        <v>39</v>
      </c>
      <c r="S343" t="s">
        <v>62</v>
      </c>
      <c r="T343" t="s">
        <v>39</v>
      </c>
      <c r="U343" t="s">
        <v>276</v>
      </c>
      <c r="V343" t="s">
        <v>856</v>
      </c>
      <c r="W343" t="s">
        <v>861</v>
      </c>
    </row>
    <row r="344" spans="1:23" hidden="1" x14ac:dyDescent="0.25">
      <c r="A344" t="s">
        <v>862</v>
      </c>
      <c r="B344" t="s">
        <v>863</v>
      </c>
      <c r="C344" t="s">
        <v>25</v>
      </c>
      <c r="D344" t="s">
        <v>26</v>
      </c>
      <c r="E344" t="s">
        <v>142</v>
      </c>
      <c r="F344" t="s">
        <v>864</v>
      </c>
      <c r="G344" t="s">
        <v>46</v>
      </c>
      <c r="H344" t="s">
        <v>29</v>
      </c>
      <c r="I344" t="s">
        <v>66</v>
      </c>
      <c r="J344" t="s">
        <v>143</v>
      </c>
      <c r="K344" t="s">
        <v>67</v>
      </c>
      <c r="L344" t="s">
        <v>33</v>
      </c>
      <c r="M344" t="s">
        <v>68</v>
      </c>
      <c r="N344" t="s">
        <v>35</v>
      </c>
      <c r="O344" t="s">
        <v>36</v>
      </c>
      <c r="P344" t="s">
        <v>37</v>
      </c>
      <c r="Q344" t="s">
        <v>38</v>
      </c>
      <c r="R344" t="s">
        <v>39</v>
      </c>
      <c r="S344" t="s">
        <v>68</v>
      </c>
      <c r="T344" t="s">
        <v>39</v>
      </c>
      <c r="U344" t="s">
        <v>530</v>
      </c>
      <c r="V344" t="s">
        <v>865</v>
      </c>
      <c r="W344" t="s">
        <v>866</v>
      </c>
    </row>
    <row r="345" spans="1:23" hidden="1" x14ac:dyDescent="0.25">
      <c r="A345" t="s">
        <v>862</v>
      </c>
      <c r="B345" t="s">
        <v>863</v>
      </c>
      <c r="C345" t="s">
        <v>25</v>
      </c>
      <c r="D345" t="s">
        <v>26</v>
      </c>
      <c r="E345" t="s">
        <v>142</v>
      </c>
      <c r="F345" t="s">
        <v>864</v>
      </c>
      <c r="G345" t="s">
        <v>46</v>
      </c>
      <c r="H345" t="s">
        <v>29</v>
      </c>
      <c r="I345" t="s">
        <v>66</v>
      </c>
      <c r="J345" t="s">
        <v>143</v>
      </c>
      <c r="K345" t="s">
        <v>48</v>
      </c>
      <c r="L345" t="s">
        <v>33</v>
      </c>
      <c r="M345" t="s">
        <v>68</v>
      </c>
      <c r="N345" t="s">
        <v>35</v>
      </c>
      <c r="O345" t="s">
        <v>36</v>
      </c>
      <c r="P345" t="s">
        <v>37</v>
      </c>
      <c r="Q345" t="s">
        <v>38</v>
      </c>
      <c r="R345" t="s">
        <v>39</v>
      </c>
      <c r="S345" t="s">
        <v>68</v>
      </c>
      <c r="T345" t="s">
        <v>39</v>
      </c>
      <c r="U345" t="s">
        <v>530</v>
      </c>
      <c r="V345" t="s">
        <v>865</v>
      </c>
      <c r="W345" t="s">
        <v>866</v>
      </c>
    </row>
    <row r="346" spans="1:23" x14ac:dyDescent="0.25">
      <c r="A346" t="s">
        <v>867</v>
      </c>
      <c r="B346" t="s">
        <v>868</v>
      </c>
      <c r="C346" t="s">
        <v>25</v>
      </c>
      <c r="D346" t="s">
        <v>26</v>
      </c>
      <c r="E346" t="s">
        <v>142</v>
      </c>
      <c r="F346" t="s">
        <v>869</v>
      </c>
      <c r="G346" t="s">
        <v>46</v>
      </c>
      <c r="H346" t="s">
        <v>29</v>
      </c>
      <c r="I346" t="s">
        <v>66</v>
      </c>
      <c r="J346" t="s">
        <v>143</v>
      </c>
      <c r="K346" t="s">
        <v>67</v>
      </c>
      <c r="L346" t="s">
        <v>33</v>
      </c>
      <c r="M346" t="s">
        <v>68</v>
      </c>
      <c r="N346" t="s">
        <v>35</v>
      </c>
      <c r="O346" t="s">
        <v>36</v>
      </c>
      <c r="P346" t="s">
        <v>37</v>
      </c>
      <c r="Q346" t="s">
        <v>38</v>
      </c>
      <c r="R346" t="s">
        <v>39</v>
      </c>
      <c r="S346" t="s">
        <v>62</v>
      </c>
      <c r="T346" t="s">
        <v>39</v>
      </c>
      <c r="U346" t="s">
        <v>530</v>
      </c>
      <c r="V346" t="s">
        <v>865</v>
      </c>
      <c r="W346" t="s">
        <v>866</v>
      </c>
    </row>
    <row r="347" spans="1:23" x14ac:dyDescent="0.25">
      <c r="A347" t="s">
        <v>870</v>
      </c>
      <c r="B347" t="s">
        <v>871</v>
      </c>
      <c r="C347" t="s">
        <v>115</v>
      </c>
      <c r="D347" t="s">
        <v>26</v>
      </c>
      <c r="E347" t="s">
        <v>116</v>
      </c>
      <c r="F347" t="s">
        <v>872</v>
      </c>
      <c r="G347" t="s">
        <v>46</v>
      </c>
      <c r="H347" t="s">
        <v>85</v>
      </c>
      <c r="I347" t="s">
        <v>66</v>
      </c>
      <c r="J347" t="s">
        <v>116</v>
      </c>
      <c r="K347" t="s">
        <v>48</v>
      </c>
      <c r="L347" t="s">
        <v>33</v>
      </c>
      <c r="M347" t="s">
        <v>55</v>
      </c>
      <c r="N347" t="s">
        <v>35</v>
      </c>
      <c r="O347" t="s">
        <v>36</v>
      </c>
      <c r="P347" t="s">
        <v>37</v>
      </c>
      <c r="Q347" t="s">
        <v>38</v>
      </c>
      <c r="R347" t="s">
        <v>39</v>
      </c>
      <c r="S347" t="s">
        <v>62</v>
      </c>
      <c r="T347" t="s">
        <v>39</v>
      </c>
      <c r="U347" t="s">
        <v>40</v>
      </c>
      <c r="V347" t="s">
        <v>873</v>
      </c>
      <c r="W347" t="s">
        <v>874</v>
      </c>
    </row>
  </sheetData>
  <autoFilter ref="A1:W347" xr:uid="{00000000-0009-0000-0000-000001000000}">
    <filterColumn colId="18">
      <filters>
        <filter val="Godt"/>
      </filters>
    </filterColumn>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33"/>
  <sheetViews>
    <sheetView tabSelected="1" workbookViewId="0">
      <pane ySplit="1" topLeftCell="A2" activePane="bottomLeft" state="frozen"/>
      <selection pane="bottomLeft" activeCell="B20" sqref="B20"/>
    </sheetView>
  </sheetViews>
  <sheetFormatPr baseColWidth="10" defaultRowHeight="15" x14ac:dyDescent="0.25"/>
  <cols>
    <col min="1" max="1" width="16.7109375" bestFit="1" customWidth="1"/>
    <col min="2" max="2" width="74.7109375" bestFit="1" customWidth="1"/>
    <col min="3" max="3" width="12.85546875" bestFit="1" customWidth="1"/>
    <col min="4" max="4" width="18.28515625" bestFit="1" customWidth="1"/>
    <col min="5" max="5" width="18.5703125" bestFit="1" customWidth="1"/>
    <col min="6" max="6" width="15.140625" bestFit="1" customWidth="1"/>
    <col min="7" max="7" width="27.140625" bestFit="1" customWidth="1"/>
    <col min="8" max="8" width="16.42578125" bestFit="1" customWidth="1"/>
    <col min="9" max="9" width="22.7109375" bestFit="1" customWidth="1"/>
    <col min="10" max="10" width="21.85546875" bestFit="1" customWidth="1"/>
    <col min="11" max="11" width="35.85546875" bestFit="1" customWidth="1"/>
  </cols>
  <sheetData>
    <row r="1" spans="1:11" s="21" customFormat="1" x14ac:dyDescent="0.25">
      <c r="A1" s="20" t="s">
        <v>0</v>
      </c>
      <c r="B1" s="21" t="s">
        <v>1</v>
      </c>
      <c r="C1" s="21" t="s">
        <v>2</v>
      </c>
      <c r="D1" s="21" t="s">
        <v>3</v>
      </c>
      <c r="E1" s="21" t="s">
        <v>12</v>
      </c>
      <c r="F1" s="21" t="s">
        <v>14</v>
      </c>
      <c r="G1" s="21" t="s">
        <v>18</v>
      </c>
      <c r="H1" s="21" t="s">
        <v>19</v>
      </c>
      <c r="I1" s="21" t="s">
        <v>20</v>
      </c>
      <c r="J1" s="20" t="s">
        <v>21</v>
      </c>
      <c r="K1" s="21" t="s">
        <v>22</v>
      </c>
    </row>
    <row r="2" spans="1:11" x14ac:dyDescent="0.25">
      <c r="A2" s="22" t="s">
        <v>23</v>
      </c>
      <c r="B2" t="s">
        <v>24</v>
      </c>
      <c r="C2" t="s">
        <v>25</v>
      </c>
      <c r="D2" t="s">
        <v>26</v>
      </c>
      <c r="E2" t="s">
        <v>34</v>
      </c>
      <c r="F2" t="s">
        <v>36</v>
      </c>
      <c r="G2" t="s">
        <v>34</v>
      </c>
      <c r="H2" t="s">
        <v>39</v>
      </c>
      <c r="I2" t="s">
        <v>40</v>
      </c>
      <c r="J2" s="22" t="s">
        <v>41</v>
      </c>
      <c r="K2" t="s">
        <v>42</v>
      </c>
    </row>
    <row r="3" spans="1:11" x14ac:dyDescent="0.25">
      <c r="A3" s="22" t="s">
        <v>49</v>
      </c>
      <c r="B3" t="s">
        <v>50</v>
      </c>
      <c r="C3" t="s">
        <v>25</v>
      </c>
      <c r="D3" t="s">
        <v>26</v>
      </c>
      <c r="E3" t="s">
        <v>55</v>
      </c>
      <c r="F3" t="s">
        <v>36</v>
      </c>
      <c r="G3" t="s">
        <v>55</v>
      </c>
      <c r="H3" t="s">
        <v>39</v>
      </c>
      <c r="I3" t="s">
        <v>40</v>
      </c>
      <c r="J3" s="22" t="s">
        <v>41</v>
      </c>
      <c r="K3" t="s">
        <v>42</v>
      </c>
    </row>
    <row r="4" spans="1:11" x14ac:dyDescent="0.25">
      <c r="A4" s="22" t="s">
        <v>56</v>
      </c>
      <c r="B4" t="s">
        <v>57</v>
      </c>
      <c r="C4" t="s">
        <v>25</v>
      </c>
      <c r="D4" t="s">
        <v>26</v>
      </c>
      <c r="E4" t="s">
        <v>34</v>
      </c>
      <c r="F4" t="s">
        <v>36</v>
      </c>
      <c r="G4" t="s">
        <v>34</v>
      </c>
      <c r="H4" t="s">
        <v>39</v>
      </c>
      <c r="I4" t="s">
        <v>40</v>
      </c>
      <c r="J4" s="22" t="s">
        <v>41</v>
      </c>
      <c r="K4" t="s">
        <v>42</v>
      </c>
    </row>
    <row r="5" spans="1:11" x14ac:dyDescent="0.25">
      <c r="A5" s="22" t="s">
        <v>59</v>
      </c>
      <c r="B5" t="s">
        <v>60</v>
      </c>
      <c r="C5" t="s">
        <v>25</v>
      </c>
      <c r="D5" t="s">
        <v>26</v>
      </c>
      <c r="E5" t="s">
        <v>34</v>
      </c>
      <c r="F5" t="s">
        <v>36</v>
      </c>
      <c r="G5" t="s">
        <v>62</v>
      </c>
      <c r="H5" t="s">
        <v>39</v>
      </c>
      <c r="I5" t="s">
        <v>40</v>
      </c>
      <c r="J5" s="22" t="s">
        <v>41</v>
      </c>
      <c r="K5" t="s">
        <v>42</v>
      </c>
    </row>
    <row r="6" spans="1:11" x14ac:dyDescent="0.25">
      <c r="A6" s="22" t="s">
        <v>63</v>
      </c>
      <c r="B6" t="s">
        <v>64</v>
      </c>
      <c r="C6" t="s">
        <v>25</v>
      </c>
      <c r="D6" t="s">
        <v>26</v>
      </c>
      <c r="E6" t="s">
        <v>68</v>
      </c>
      <c r="F6" t="s">
        <v>36</v>
      </c>
      <c r="G6" t="s">
        <v>62</v>
      </c>
      <c r="H6" t="s">
        <v>39</v>
      </c>
      <c r="I6" t="s">
        <v>40</v>
      </c>
      <c r="J6" s="22" t="s">
        <v>41</v>
      </c>
      <c r="K6" t="s">
        <v>70</v>
      </c>
    </row>
    <row r="7" spans="1:11" x14ac:dyDescent="0.25">
      <c r="A7" s="22" t="s">
        <v>71</v>
      </c>
      <c r="B7" t="s">
        <v>72</v>
      </c>
      <c r="C7" t="s">
        <v>25</v>
      </c>
      <c r="D7" t="s">
        <v>26</v>
      </c>
      <c r="E7" t="s">
        <v>55</v>
      </c>
      <c r="F7" t="s">
        <v>36</v>
      </c>
      <c r="G7" t="s">
        <v>62</v>
      </c>
      <c r="H7" t="s">
        <v>39</v>
      </c>
      <c r="I7" t="s">
        <v>40</v>
      </c>
      <c r="J7" s="22" t="s">
        <v>41</v>
      </c>
      <c r="K7" t="s">
        <v>42</v>
      </c>
    </row>
    <row r="8" spans="1:11" x14ac:dyDescent="0.25">
      <c r="A8" s="22" t="s">
        <v>77</v>
      </c>
      <c r="B8" t="s">
        <v>78</v>
      </c>
      <c r="C8" t="s">
        <v>25</v>
      </c>
      <c r="D8" t="s">
        <v>26</v>
      </c>
      <c r="E8" t="s">
        <v>68</v>
      </c>
      <c r="F8" t="s">
        <v>36</v>
      </c>
      <c r="G8" t="s">
        <v>62</v>
      </c>
      <c r="H8" t="s">
        <v>39</v>
      </c>
      <c r="I8" t="s">
        <v>40</v>
      </c>
      <c r="J8" s="22" t="s">
        <v>41</v>
      </c>
      <c r="K8" t="s">
        <v>83</v>
      </c>
    </row>
    <row r="9" spans="1:11" x14ac:dyDescent="0.25">
      <c r="A9" s="22" t="s">
        <v>87</v>
      </c>
      <c r="B9" t="s">
        <v>88</v>
      </c>
      <c r="C9" t="s">
        <v>25</v>
      </c>
      <c r="D9" t="s">
        <v>26</v>
      </c>
      <c r="E9" t="s">
        <v>68</v>
      </c>
      <c r="F9" t="s">
        <v>36</v>
      </c>
      <c r="G9" t="s">
        <v>62</v>
      </c>
      <c r="H9" t="s">
        <v>39</v>
      </c>
      <c r="I9" t="s">
        <v>40</v>
      </c>
      <c r="J9" s="22" t="s">
        <v>41</v>
      </c>
      <c r="K9" t="s">
        <v>91</v>
      </c>
    </row>
    <row r="10" spans="1:11" x14ac:dyDescent="0.25">
      <c r="A10" s="22" t="s">
        <v>92</v>
      </c>
      <c r="B10" t="s">
        <v>93</v>
      </c>
      <c r="C10" t="s">
        <v>25</v>
      </c>
      <c r="D10" t="s">
        <v>26</v>
      </c>
      <c r="E10" t="s">
        <v>34</v>
      </c>
      <c r="F10" t="s">
        <v>36</v>
      </c>
      <c r="G10" t="s">
        <v>34</v>
      </c>
      <c r="H10" t="s">
        <v>39</v>
      </c>
      <c r="I10" t="s">
        <v>40</v>
      </c>
      <c r="J10" s="22" t="s">
        <v>41</v>
      </c>
      <c r="K10" t="s">
        <v>97</v>
      </c>
    </row>
    <row r="11" spans="1:11" x14ac:dyDescent="0.25">
      <c r="A11" s="22" t="s">
        <v>98</v>
      </c>
      <c r="B11" t="s">
        <v>99</v>
      </c>
      <c r="C11" t="s">
        <v>25</v>
      </c>
      <c r="D11" t="s">
        <v>26</v>
      </c>
      <c r="E11" t="s">
        <v>68</v>
      </c>
      <c r="F11" t="s">
        <v>36</v>
      </c>
      <c r="G11" t="s">
        <v>68</v>
      </c>
      <c r="H11" t="s">
        <v>39</v>
      </c>
      <c r="I11" t="s">
        <v>40</v>
      </c>
      <c r="J11" s="22" t="s">
        <v>41</v>
      </c>
      <c r="K11" t="s">
        <v>103</v>
      </c>
    </row>
    <row r="12" spans="1:11" x14ac:dyDescent="0.25">
      <c r="A12" s="22" t="s">
        <v>104</v>
      </c>
      <c r="B12" t="s">
        <v>105</v>
      </c>
      <c r="C12" t="s">
        <v>25</v>
      </c>
      <c r="D12" t="s">
        <v>26</v>
      </c>
      <c r="E12" t="s">
        <v>68</v>
      </c>
      <c r="F12" t="s">
        <v>36</v>
      </c>
      <c r="G12" t="s">
        <v>68</v>
      </c>
      <c r="H12" t="s">
        <v>39</v>
      </c>
      <c r="I12" t="s">
        <v>40</v>
      </c>
      <c r="J12" s="22" t="s">
        <v>41</v>
      </c>
      <c r="K12" t="s">
        <v>103</v>
      </c>
    </row>
    <row r="13" spans="1:11" x14ac:dyDescent="0.25">
      <c r="A13" s="22" t="s">
        <v>106</v>
      </c>
      <c r="B13" t="s">
        <v>107</v>
      </c>
      <c r="C13" t="s">
        <v>25</v>
      </c>
      <c r="D13" t="s">
        <v>26</v>
      </c>
      <c r="E13" t="s">
        <v>68</v>
      </c>
      <c r="F13" t="s">
        <v>36</v>
      </c>
      <c r="G13" t="s">
        <v>68</v>
      </c>
      <c r="H13" t="s">
        <v>39</v>
      </c>
      <c r="I13" t="s">
        <v>40</v>
      </c>
      <c r="J13" s="22" t="s">
        <v>41</v>
      </c>
      <c r="K13" t="s">
        <v>103</v>
      </c>
    </row>
    <row r="14" spans="1:11" x14ac:dyDescent="0.25">
      <c r="A14" s="22" t="s">
        <v>108</v>
      </c>
      <c r="B14" t="s">
        <v>109</v>
      </c>
      <c r="C14" t="s">
        <v>25</v>
      </c>
      <c r="D14" t="s">
        <v>26</v>
      </c>
      <c r="E14" t="s">
        <v>34</v>
      </c>
      <c r="F14" t="s">
        <v>36</v>
      </c>
      <c r="G14" t="s">
        <v>34</v>
      </c>
      <c r="H14" t="s">
        <v>39</v>
      </c>
      <c r="I14" t="s">
        <v>40</v>
      </c>
      <c r="J14" s="22" t="s">
        <v>41</v>
      </c>
      <c r="K14" t="s">
        <v>111</v>
      </c>
    </row>
    <row r="15" spans="1:11" x14ac:dyDescent="0.25">
      <c r="A15" s="22" t="s">
        <v>113</v>
      </c>
      <c r="B15" t="s">
        <v>114</v>
      </c>
      <c r="C15" t="s">
        <v>115</v>
      </c>
      <c r="D15" t="s">
        <v>26</v>
      </c>
      <c r="E15" t="s">
        <v>68</v>
      </c>
      <c r="F15" t="s">
        <v>36</v>
      </c>
      <c r="G15" t="s">
        <v>62</v>
      </c>
      <c r="H15" t="s">
        <v>39</v>
      </c>
      <c r="I15" t="s">
        <v>40</v>
      </c>
      <c r="J15" s="22" t="s">
        <v>41</v>
      </c>
      <c r="K15" t="s">
        <v>83</v>
      </c>
    </row>
    <row r="16" spans="1:11" x14ac:dyDescent="0.25">
      <c r="A16" s="22" t="s">
        <v>118</v>
      </c>
      <c r="B16" t="s">
        <v>119</v>
      </c>
      <c r="C16" t="s">
        <v>25</v>
      </c>
      <c r="D16" t="s">
        <v>26</v>
      </c>
      <c r="E16" t="s">
        <v>68</v>
      </c>
      <c r="F16" t="s">
        <v>36</v>
      </c>
      <c r="G16" t="s">
        <v>62</v>
      </c>
      <c r="H16" t="s">
        <v>39</v>
      </c>
      <c r="I16" t="s">
        <v>120</v>
      </c>
      <c r="J16" s="22" t="s">
        <v>121</v>
      </c>
      <c r="K16" t="s">
        <v>122</v>
      </c>
    </row>
    <row r="17" spans="1:11" x14ac:dyDescent="0.25">
      <c r="A17" s="22" t="s">
        <v>123</v>
      </c>
      <c r="B17" t="s">
        <v>124</v>
      </c>
      <c r="C17" t="s">
        <v>25</v>
      </c>
      <c r="D17" t="s">
        <v>26</v>
      </c>
      <c r="E17" t="s">
        <v>34</v>
      </c>
      <c r="F17" t="s">
        <v>39</v>
      </c>
      <c r="G17" t="s">
        <v>62</v>
      </c>
      <c r="H17" t="s">
        <v>39</v>
      </c>
      <c r="I17" t="s">
        <v>120</v>
      </c>
      <c r="J17" s="22" t="s">
        <v>121</v>
      </c>
      <c r="K17" t="s">
        <v>122</v>
      </c>
    </row>
    <row r="18" spans="1:11" x14ac:dyDescent="0.25">
      <c r="A18" s="22" t="s">
        <v>132</v>
      </c>
      <c r="B18" t="s">
        <v>133</v>
      </c>
      <c r="C18" t="s">
        <v>115</v>
      </c>
      <c r="D18" t="s">
        <v>26</v>
      </c>
      <c r="E18" t="s">
        <v>68</v>
      </c>
      <c r="F18" t="s">
        <v>36</v>
      </c>
      <c r="G18" t="s">
        <v>62</v>
      </c>
      <c r="H18" t="s">
        <v>39</v>
      </c>
      <c r="I18" t="s">
        <v>120</v>
      </c>
      <c r="J18" s="22" t="s">
        <v>121</v>
      </c>
      <c r="K18" t="s">
        <v>122</v>
      </c>
    </row>
    <row r="19" spans="1:11" x14ac:dyDescent="0.25">
      <c r="A19" s="22" t="s">
        <v>137</v>
      </c>
      <c r="B19" t="s">
        <v>138</v>
      </c>
      <c r="C19" t="s">
        <v>115</v>
      </c>
      <c r="D19" t="s">
        <v>26</v>
      </c>
      <c r="E19" t="s">
        <v>68</v>
      </c>
      <c r="F19" t="s">
        <v>36</v>
      </c>
      <c r="G19" t="s">
        <v>62</v>
      </c>
      <c r="H19" t="s">
        <v>39</v>
      </c>
      <c r="I19" t="s">
        <v>120</v>
      </c>
      <c r="J19" s="22" t="s">
        <v>121</v>
      </c>
      <c r="K19" t="s">
        <v>122</v>
      </c>
    </row>
    <row r="20" spans="1:11" x14ac:dyDescent="0.25">
      <c r="A20" s="22" t="s">
        <v>140</v>
      </c>
      <c r="B20" t="s">
        <v>141</v>
      </c>
      <c r="C20" t="s">
        <v>25</v>
      </c>
      <c r="D20" t="s">
        <v>26</v>
      </c>
      <c r="E20" t="s">
        <v>68</v>
      </c>
      <c r="F20" t="s">
        <v>36</v>
      </c>
      <c r="G20" t="s">
        <v>68</v>
      </c>
      <c r="H20" t="s">
        <v>39</v>
      </c>
      <c r="I20" t="s">
        <v>120</v>
      </c>
      <c r="J20" s="22" t="s">
        <v>121</v>
      </c>
      <c r="K20" t="s">
        <v>122</v>
      </c>
    </row>
    <row r="21" spans="1:11" x14ac:dyDescent="0.25">
      <c r="A21" s="22" t="s">
        <v>144</v>
      </c>
      <c r="B21" t="s">
        <v>145</v>
      </c>
      <c r="C21" t="s">
        <v>115</v>
      </c>
      <c r="D21" t="s">
        <v>26</v>
      </c>
      <c r="E21" t="s">
        <v>68</v>
      </c>
      <c r="F21" t="s">
        <v>36</v>
      </c>
      <c r="G21" t="s">
        <v>62</v>
      </c>
      <c r="H21" t="s">
        <v>39</v>
      </c>
      <c r="I21" t="s">
        <v>120</v>
      </c>
      <c r="J21" s="22" t="s">
        <v>121</v>
      </c>
      <c r="K21" t="s">
        <v>147</v>
      </c>
    </row>
    <row r="22" spans="1:11" x14ac:dyDescent="0.25">
      <c r="A22" s="22" t="s">
        <v>148</v>
      </c>
      <c r="B22" t="s">
        <v>149</v>
      </c>
      <c r="C22" t="s">
        <v>25</v>
      </c>
      <c r="D22" t="s">
        <v>26</v>
      </c>
      <c r="E22" t="s">
        <v>68</v>
      </c>
      <c r="F22" t="s">
        <v>36</v>
      </c>
      <c r="G22" t="s">
        <v>62</v>
      </c>
      <c r="H22" t="s">
        <v>39</v>
      </c>
      <c r="I22" t="s">
        <v>120</v>
      </c>
      <c r="J22" s="22" t="s">
        <v>121</v>
      </c>
      <c r="K22" t="s">
        <v>147</v>
      </c>
    </row>
    <row r="23" spans="1:11" x14ac:dyDescent="0.25">
      <c r="A23" s="22" t="s">
        <v>150</v>
      </c>
      <c r="B23" t="s">
        <v>151</v>
      </c>
      <c r="C23" t="s">
        <v>115</v>
      </c>
      <c r="D23" t="s">
        <v>26</v>
      </c>
      <c r="E23" t="s">
        <v>68</v>
      </c>
      <c r="F23" t="s">
        <v>36</v>
      </c>
      <c r="G23" t="s">
        <v>62</v>
      </c>
      <c r="H23" t="s">
        <v>39</v>
      </c>
      <c r="I23" t="s">
        <v>120</v>
      </c>
      <c r="J23" s="22" t="s">
        <v>121</v>
      </c>
      <c r="K23" t="s">
        <v>147</v>
      </c>
    </row>
    <row r="24" spans="1:11" x14ac:dyDescent="0.25">
      <c r="A24" s="22" t="s">
        <v>153</v>
      </c>
      <c r="B24" t="s">
        <v>154</v>
      </c>
      <c r="C24" t="s">
        <v>25</v>
      </c>
      <c r="D24" t="s">
        <v>26</v>
      </c>
      <c r="E24" t="s">
        <v>68</v>
      </c>
      <c r="F24" t="s">
        <v>36</v>
      </c>
      <c r="G24" t="s">
        <v>68</v>
      </c>
      <c r="H24" t="s">
        <v>39</v>
      </c>
      <c r="I24" t="s">
        <v>120</v>
      </c>
      <c r="J24" s="22" t="s">
        <v>121</v>
      </c>
      <c r="K24" t="s">
        <v>156</v>
      </c>
    </row>
    <row r="25" spans="1:11" x14ac:dyDescent="0.25">
      <c r="A25" s="22" t="s">
        <v>157</v>
      </c>
      <c r="B25" t="s">
        <v>158</v>
      </c>
      <c r="C25" t="s">
        <v>25</v>
      </c>
      <c r="D25" t="s">
        <v>26</v>
      </c>
      <c r="E25" t="s">
        <v>68</v>
      </c>
      <c r="F25" t="s">
        <v>36</v>
      </c>
      <c r="G25" t="s">
        <v>62</v>
      </c>
      <c r="H25" t="s">
        <v>39</v>
      </c>
      <c r="I25" t="s">
        <v>120</v>
      </c>
      <c r="J25" s="22" t="s">
        <v>121</v>
      </c>
      <c r="K25" t="s">
        <v>156</v>
      </c>
    </row>
    <row r="26" spans="1:11" x14ac:dyDescent="0.25">
      <c r="A26" s="22" t="s">
        <v>160</v>
      </c>
      <c r="B26" t="s">
        <v>161</v>
      </c>
      <c r="C26" t="s">
        <v>25</v>
      </c>
      <c r="D26" t="s">
        <v>26</v>
      </c>
      <c r="E26" t="s">
        <v>68</v>
      </c>
      <c r="F26" t="s">
        <v>36</v>
      </c>
      <c r="G26" t="s">
        <v>62</v>
      </c>
      <c r="H26" t="s">
        <v>39</v>
      </c>
      <c r="I26" t="s">
        <v>120</v>
      </c>
      <c r="J26" s="22" t="s">
        <v>121</v>
      </c>
      <c r="K26" t="s">
        <v>156</v>
      </c>
    </row>
    <row r="27" spans="1:11" x14ac:dyDescent="0.25">
      <c r="A27" s="22" t="s">
        <v>162</v>
      </c>
      <c r="B27" t="s">
        <v>163</v>
      </c>
      <c r="C27" t="s">
        <v>25</v>
      </c>
      <c r="D27" t="s">
        <v>26</v>
      </c>
      <c r="E27" t="s">
        <v>68</v>
      </c>
      <c r="F27" t="s">
        <v>36</v>
      </c>
      <c r="G27" t="s">
        <v>62</v>
      </c>
      <c r="H27" t="s">
        <v>39</v>
      </c>
      <c r="I27" t="s">
        <v>120</v>
      </c>
      <c r="J27" s="22" t="s">
        <v>121</v>
      </c>
      <c r="K27" t="s">
        <v>147</v>
      </c>
    </row>
    <row r="28" spans="1:11" x14ac:dyDescent="0.25">
      <c r="A28" s="22" t="s">
        <v>166</v>
      </c>
      <c r="B28" t="s">
        <v>167</v>
      </c>
      <c r="C28" t="s">
        <v>25</v>
      </c>
      <c r="D28" t="s">
        <v>26</v>
      </c>
      <c r="E28" t="s">
        <v>55</v>
      </c>
      <c r="F28" t="s">
        <v>36</v>
      </c>
      <c r="G28" t="s">
        <v>55</v>
      </c>
      <c r="H28" t="s">
        <v>39</v>
      </c>
      <c r="I28" t="s">
        <v>120</v>
      </c>
      <c r="J28" s="22" t="s">
        <v>121</v>
      </c>
      <c r="K28" t="s">
        <v>147</v>
      </c>
    </row>
    <row r="29" spans="1:11" x14ac:dyDescent="0.25">
      <c r="A29" s="22" t="s">
        <v>170</v>
      </c>
      <c r="B29" t="s">
        <v>171</v>
      </c>
      <c r="C29" t="s">
        <v>25</v>
      </c>
      <c r="D29" t="s">
        <v>26</v>
      </c>
      <c r="E29" t="s">
        <v>68</v>
      </c>
      <c r="F29" t="s">
        <v>36</v>
      </c>
      <c r="G29" t="s">
        <v>62</v>
      </c>
      <c r="H29" t="s">
        <v>39</v>
      </c>
      <c r="I29" t="s">
        <v>120</v>
      </c>
      <c r="J29" s="22" t="s">
        <v>121</v>
      </c>
      <c r="K29" t="s">
        <v>147</v>
      </c>
    </row>
    <row r="30" spans="1:11" x14ac:dyDescent="0.25">
      <c r="A30" s="22" t="s">
        <v>172</v>
      </c>
      <c r="B30" t="s">
        <v>173</v>
      </c>
      <c r="C30" t="s">
        <v>25</v>
      </c>
      <c r="D30" t="s">
        <v>26</v>
      </c>
      <c r="E30" t="s">
        <v>68</v>
      </c>
      <c r="F30" t="s">
        <v>36</v>
      </c>
      <c r="G30" t="s">
        <v>62</v>
      </c>
      <c r="H30" t="s">
        <v>39</v>
      </c>
      <c r="I30" t="s">
        <v>120</v>
      </c>
      <c r="J30" s="22" t="s">
        <v>121</v>
      </c>
      <c r="K30" t="s">
        <v>147</v>
      </c>
    </row>
    <row r="31" spans="1:11" x14ac:dyDescent="0.25">
      <c r="A31" s="22" t="s">
        <v>174</v>
      </c>
      <c r="B31" t="s">
        <v>175</v>
      </c>
      <c r="C31" t="s">
        <v>25</v>
      </c>
      <c r="D31" t="s">
        <v>26</v>
      </c>
      <c r="E31" t="s">
        <v>68</v>
      </c>
      <c r="F31" t="s">
        <v>36</v>
      </c>
      <c r="G31" t="s">
        <v>62</v>
      </c>
      <c r="H31" t="s">
        <v>39</v>
      </c>
      <c r="I31" t="s">
        <v>120</v>
      </c>
      <c r="J31" s="22" t="s">
        <v>121</v>
      </c>
      <c r="K31" t="s">
        <v>147</v>
      </c>
    </row>
    <row r="32" spans="1:11" x14ac:dyDescent="0.25">
      <c r="A32" s="22" t="s">
        <v>176</v>
      </c>
      <c r="B32" t="s">
        <v>177</v>
      </c>
      <c r="C32" t="s">
        <v>25</v>
      </c>
      <c r="D32" t="s">
        <v>26</v>
      </c>
      <c r="E32" t="s">
        <v>68</v>
      </c>
      <c r="F32" t="s">
        <v>36</v>
      </c>
      <c r="G32" t="s">
        <v>62</v>
      </c>
      <c r="H32" t="s">
        <v>39</v>
      </c>
      <c r="I32" t="s">
        <v>120</v>
      </c>
      <c r="J32" s="22" t="s">
        <v>121</v>
      </c>
      <c r="K32" t="s">
        <v>147</v>
      </c>
    </row>
    <row r="33" spans="1:11" x14ac:dyDescent="0.25">
      <c r="A33" s="22" t="s">
        <v>179</v>
      </c>
      <c r="B33" t="s">
        <v>180</v>
      </c>
      <c r="C33" t="s">
        <v>25</v>
      </c>
      <c r="D33" t="s">
        <v>26</v>
      </c>
      <c r="E33" t="s">
        <v>68</v>
      </c>
      <c r="F33" t="s">
        <v>36</v>
      </c>
      <c r="G33" t="s">
        <v>62</v>
      </c>
      <c r="H33" t="s">
        <v>39</v>
      </c>
      <c r="I33" t="s">
        <v>120</v>
      </c>
      <c r="J33" s="22" t="s">
        <v>121</v>
      </c>
      <c r="K33" t="s">
        <v>147</v>
      </c>
    </row>
    <row r="34" spans="1:11" x14ac:dyDescent="0.25">
      <c r="A34" s="22" t="s">
        <v>182</v>
      </c>
      <c r="B34" t="s">
        <v>183</v>
      </c>
      <c r="C34" t="s">
        <v>25</v>
      </c>
      <c r="D34" t="s">
        <v>26</v>
      </c>
      <c r="E34" t="s">
        <v>68</v>
      </c>
      <c r="F34" t="s">
        <v>36</v>
      </c>
      <c r="G34" t="s">
        <v>62</v>
      </c>
      <c r="H34" t="s">
        <v>39</v>
      </c>
      <c r="I34" t="s">
        <v>120</v>
      </c>
      <c r="J34" s="22" t="s">
        <v>121</v>
      </c>
      <c r="K34" t="s">
        <v>147</v>
      </c>
    </row>
    <row r="35" spans="1:11" x14ac:dyDescent="0.25">
      <c r="A35" s="22" t="s">
        <v>185</v>
      </c>
      <c r="B35" t="s">
        <v>186</v>
      </c>
      <c r="C35" t="s">
        <v>25</v>
      </c>
      <c r="D35" t="s">
        <v>26</v>
      </c>
      <c r="E35" t="s">
        <v>68</v>
      </c>
      <c r="F35" t="s">
        <v>36</v>
      </c>
      <c r="G35" t="s">
        <v>62</v>
      </c>
      <c r="H35" t="s">
        <v>39</v>
      </c>
      <c r="I35" t="s">
        <v>120</v>
      </c>
      <c r="J35" s="22" t="s">
        <v>121</v>
      </c>
      <c r="K35" t="s">
        <v>147</v>
      </c>
    </row>
    <row r="36" spans="1:11" x14ac:dyDescent="0.25">
      <c r="A36" s="22" t="s">
        <v>188</v>
      </c>
      <c r="B36" t="s">
        <v>189</v>
      </c>
      <c r="C36" t="s">
        <v>115</v>
      </c>
      <c r="D36" t="s">
        <v>26</v>
      </c>
      <c r="E36" t="s">
        <v>68</v>
      </c>
      <c r="F36" t="s">
        <v>36</v>
      </c>
      <c r="G36" t="s">
        <v>62</v>
      </c>
      <c r="H36" t="s">
        <v>39</v>
      </c>
      <c r="I36" t="s">
        <v>120</v>
      </c>
      <c r="J36" s="22" t="s">
        <v>121</v>
      </c>
      <c r="K36" t="s">
        <v>147</v>
      </c>
    </row>
    <row r="37" spans="1:11" x14ac:dyDescent="0.25">
      <c r="A37" s="22" t="s">
        <v>191</v>
      </c>
      <c r="B37" t="s">
        <v>192</v>
      </c>
      <c r="C37" t="s">
        <v>25</v>
      </c>
      <c r="D37" t="s">
        <v>26</v>
      </c>
      <c r="E37" t="s">
        <v>68</v>
      </c>
      <c r="F37" t="s">
        <v>36</v>
      </c>
      <c r="G37" t="s">
        <v>62</v>
      </c>
      <c r="H37" t="s">
        <v>39</v>
      </c>
      <c r="I37" t="s">
        <v>120</v>
      </c>
      <c r="J37" s="22" t="s">
        <v>121</v>
      </c>
      <c r="K37" t="s">
        <v>194</v>
      </c>
    </row>
    <row r="38" spans="1:11" x14ac:dyDescent="0.25">
      <c r="A38" s="22" t="s">
        <v>195</v>
      </c>
      <c r="B38" t="s">
        <v>196</v>
      </c>
      <c r="C38" t="s">
        <v>115</v>
      </c>
      <c r="D38" t="s">
        <v>26</v>
      </c>
      <c r="E38" t="s">
        <v>68</v>
      </c>
      <c r="F38" t="s">
        <v>36</v>
      </c>
      <c r="G38" t="s">
        <v>62</v>
      </c>
      <c r="H38" t="s">
        <v>39</v>
      </c>
      <c r="I38" t="s">
        <v>120</v>
      </c>
      <c r="J38" s="22" t="s">
        <v>121</v>
      </c>
      <c r="K38" t="s">
        <v>147</v>
      </c>
    </row>
    <row r="39" spans="1:11" x14ac:dyDescent="0.25">
      <c r="A39" s="22" t="s">
        <v>198</v>
      </c>
      <c r="B39" t="s">
        <v>199</v>
      </c>
      <c r="C39" t="s">
        <v>115</v>
      </c>
      <c r="D39" t="s">
        <v>26</v>
      </c>
      <c r="E39" t="s">
        <v>68</v>
      </c>
      <c r="F39" t="s">
        <v>36</v>
      </c>
      <c r="G39" t="s">
        <v>62</v>
      </c>
      <c r="H39" t="s">
        <v>39</v>
      </c>
      <c r="I39" t="s">
        <v>120</v>
      </c>
      <c r="J39" s="22" t="s">
        <v>121</v>
      </c>
      <c r="K39" t="s">
        <v>147</v>
      </c>
    </row>
    <row r="40" spans="1:11" x14ac:dyDescent="0.25">
      <c r="A40" s="22" t="s">
        <v>201</v>
      </c>
      <c r="B40" t="s">
        <v>202</v>
      </c>
      <c r="C40" t="s">
        <v>115</v>
      </c>
      <c r="D40" t="s">
        <v>26</v>
      </c>
      <c r="E40" t="s">
        <v>68</v>
      </c>
      <c r="F40" t="s">
        <v>36</v>
      </c>
      <c r="G40" t="s">
        <v>62</v>
      </c>
      <c r="H40" t="s">
        <v>39</v>
      </c>
      <c r="I40" t="s">
        <v>120</v>
      </c>
      <c r="J40" s="22" t="s">
        <v>121</v>
      </c>
      <c r="K40" t="s">
        <v>156</v>
      </c>
    </row>
    <row r="41" spans="1:11" x14ac:dyDescent="0.25">
      <c r="A41" s="22" t="s">
        <v>209</v>
      </c>
      <c r="B41" t="s">
        <v>210</v>
      </c>
      <c r="C41" t="s">
        <v>115</v>
      </c>
      <c r="D41" t="s">
        <v>26</v>
      </c>
      <c r="E41" t="s">
        <v>68</v>
      </c>
      <c r="F41" t="s">
        <v>36</v>
      </c>
      <c r="G41" t="s">
        <v>62</v>
      </c>
      <c r="H41" t="s">
        <v>39</v>
      </c>
      <c r="I41" t="s">
        <v>120</v>
      </c>
      <c r="J41" s="22" t="s">
        <v>121</v>
      </c>
      <c r="K41" t="s">
        <v>212</v>
      </c>
    </row>
    <row r="42" spans="1:11" x14ac:dyDescent="0.25">
      <c r="A42" s="22" t="s">
        <v>214</v>
      </c>
      <c r="B42" t="s">
        <v>215</v>
      </c>
      <c r="C42" t="s">
        <v>25</v>
      </c>
      <c r="D42" t="s">
        <v>26</v>
      </c>
      <c r="E42" t="s">
        <v>68</v>
      </c>
      <c r="F42" t="s">
        <v>36</v>
      </c>
      <c r="G42" t="s">
        <v>62</v>
      </c>
      <c r="H42" t="s">
        <v>39</v>
      </c>
      <c r="I42" t="s">
        <v>120</v>
      </c>
      <c r="J42" s="22" t="s">
        <v>121</v>
      </c>
      <c r="K42" t="s">
        <v>212</v>
      </c>
    </row>
    <row r="43" spans="1:11" x14ac:dyDescent="0.25">
      <c r="A43" s="22" t="s">
        <v>219</v>
      </c>
      <c r="B43" t="s">
        <v>220</v>
      </c>
      <c r="C43" t="s">
        <v>25</v>
      </c>
      <c r="D43" t="s">
        <v>26</v>
      </c>
      <c r="E43" t="s">
        <v>55</v>
      </c>
      <c r="F43" t="s">
        <v>55</v>
      </c>
      <c r="G43" t="s">
        <v>62</v>
      </c>
      <c r="H43" t="s">
        <v>39</v>
      </c>
      <c r="I43" t="s">
        <v>120</v>
      </c>
      <c r="J43" s="22" t="s">
        <v>121</v>
      </c>
      <c r="K43" t="s">
        <v>212</v>
      </c>
    </row>
    <row r="44" spans="1:11" x14ac:dyDescent="0.25">
      <c r="A44" s="22" t="s">
        <v>222</v>
      </c>
      <c r="B44" t="s">
        <v>223</v>
      </c>
      <c r="C44" t="s">
        <v>115</v>
      </c>
      <c r="D44" t="s">
        <v>26</v>
      </c>
      <c r="E44" t="s">
        <v>68</v>
      </c>
      <c r="F44" t="s">
        <v>36</v>
      </c>
      <c r="G44" t="s">
        <v>62</v>
      </c>
      <c r="H44" t="s">
        <v>39</v>
      </c>
      <c r="I44" t="s">
        <v>224</v>
      </c>
      <c r="J44" s="22" t="s">
        <v>225</v>
      </c>
      <c r="K44" t="s">
        <v>226</v>
      </c>
    </row>
    <row r="45" spans="1:11" x14ac:dyDescent="0.25">
      <c r="A45" s="22" t="s">
        <v>227</v>
      </c>
      <c r="B45" t="s">
        <v>228</v>
      </c>
      <c r="C45" t="s">
        <v>115</v>
      </c>
      <c r="D45" t="s">
        <v>26</v>
      </c>
      <c r="E45" t="s">
        <v>68</v>
      </c>
      <c r="F45" t="s">
        <v>36</v>
      </c>
      <c r="G45" t="s">
        <v>62</v>
      </c>
      <c r="H45" t="s">
        <v>39</v>
      </c>
      <c r="I45" t="s">
        <v>224</v>
      </c>
      <c r="J45" s="22" t="s">
        <v>225</v>
      </c>
      <c r="K45" t="s">
        <v>226</v>
      </c>
    </row>
    <row r="46" spans="1:11" x14ac:dyDescent="0.25">
      <c r="A46" s="22" t="s">
        <v>230</v>
      </c>
      <c r="B46" t="s">
        <v>231</v>
      </c>
      <c r="C46" t="s">
        <v>25</v>
      </c>
      <c r="D46" t="s">
        <v>26</v>
      </c>
      <c r="E46" t="s">
        <v>68</v>
      </c>
      <c r="F46" t="s">
        <v>36</v>
      </c>
      <c r="G46" t="s">
        <v>62</v>
      </c>
      <c r="H46" t="s">
        <v>39</v>
      </c>
      <c r="I46" t="s">
        <v>224</v>
      </c>
      <c r="J46" s="22" t="s">
        <v>225</v>
      </c>
      <c r="K46" t="s">
        <v>233</v>
      </c>
    </row>
    <row r="47" spans="1:11" x14ac:dyDescent="0.25">
      <c r="A47" s="22" t="s">
        <v>234</v>
      </c>
      <c r="B47" t="s">
        <v>235</v>
      </c>
      <c r="C47" t="s">
        <v>25</v>
      </c>
      <c r="D47" t="s">
        <v>26</v>
      </c>
      <c r="E47" t="s">
        <v>68</v>
      </c>
      <c r="F47" t="s">
        <v>36</v>
      </c>
      <c r="G47" t="s">
        <v>62</v>
      </c>
      <c r="H47" t="s">
        <v>39</v>
      </c>
      <c r="I47" t="s">
        <v>224</v>
      </c>
      <c r="J47" s="22" t="s">
        <v>225</v>
      </c>
      <c r="K47" t="s">
        <v>233</v>
      </c>
    </row>
    <row r="48" spans="1:11" x14ac:dyDescent="0.25">
      <c r="A48" s="22" t="s">
        <v>237</v>
      </c>
      <c r="B48" t="s">
        <v>238</v>
      </c>
      <c r="C48" t="s">
        <v>25</v>
      </c>
      <c r="D48" t="s">
        <v>26</v>
      </c>
      <c r="E48" t="s">
        <v>68</v>
      </c>
      <c r="F48" t="s">
        <v>36</v>
      </c>
      <c r="G48" t="s">
        <v>62</v>
      </c>
      <c r="H48" t="s">
        <v>39</v>
      </c>
      <c r="I48" t="s">
        <v>224</v>
      </c>
      <c r="J48" s="22" t="s">
        <v>225</v>
      </c>
      <c r="K48" t="s">
        <v>233</v>
      </c>
    </row>
    <row r="49" spans="1:11" x14ac:dyDescent="0.25">
      <c r="A49" s="22" t="s">
        <v>239</v>
      </c>
      <c r="B49" t="s">
        <v>240</v>
      </c>
      <c r="C49" t="s">
        <v>25</v>
      </c>
      <c r="D49" t="s">
        <v>26</v>
      </c>
      <c r="E49" t="s">
        <v>68</v>
      </c>
      <c r="F49" t="s">
        <v>36</v>
      </c>
      <c r="G49" t="s">
        <v>62</v>
      </c>
      <c r="H49" t="s">
        <v>39</v>
      </c>
      <c r="I49" t="s">
        <v>224</v>
      </c>
      <c r="J49" s="22" t="s">
        <v>225</v>
      </c>
      <c r="K49" t="s">
        <v>233</v>
      </c>
    </row>
    <row r="50" spans="1:11" x14ac:dyDescent="0.25">
      <c r="A50" s="22" t="s">
        <v>242</v>
      </c>
      <c r="B50" t="s">
        <v>243</v>
      </c>
      <c r="C50" t="s">
        <v>25</v>
      </c>
      <c r="D50" t="s">
        <v>26</v>
      </c>
      <c r="E50" t="s">
        <v>68</v>
      </c>
      <c r="F50" t="s">
        <v>36</v>
      </c>
      <c r="G50" t="s">
        <v>62</v>
      </c>
      <c r="H50" t="s">
        <v>39</v>
      </c>
      <c r="I50" t="s">
        <v>224</v>
      </c>
      <c r="J50" s="22" t="s">
        <v>225</v>
      </c>
      <c r="K50" t="s">
        <v>233</v>
      </c>
    </row>
    <row r="51" spans="1:11" x14ac:dyDescent="0.25">
      <c r="A51" s="22" t="s">
        <v>245</v>
      </c>
      <c r="B51" t="s">
        <v>246</v>
      </c>
      <c r="C51" t="s">
        <v>115</v>
      </c>
      <c r="D51" t="s">
        <v>26</v>
      </c>
      <c r="E51" t="s">
        <v>55</v>
      </c>
      <c r="F51" t="s">
        <v>36</v>
      </c>
      <c r="G51" t="s">
        <v>62</v>
      </c>
      <c r="H51" t="s">
        <v>39</v>
      </c>
      <c r="I51" t="s">
        <v>248</v>
      </c>
      <c r="J51" s="22" t="s">
        <v>249</v>
      </c>
      <c r="K51" t="s">
        <v>250</v>
      </c>
    </row>
    <row r="52" spans="1:11" x14ac:dyDescent="0.25">
      <c r="A52" s="22" t="s">
        <v>255</v>
      </c>
      <c r="B52" t="s">
        <v>256</v>
      </c>
      <c r="C52" t="s">
        <v>115</v>
      </c>
      <c r="D52" t="s">
        <v>26</v>
      </c>
      <c r="E52" t="s">
        <v>55</v>
      </c>
      <c r="F52" t="s">
        <v>36</v>
      </c>
      <c r="G52" t="s">
        <v>62</v>
      </c>
      <c r="H52" t="s">
        <v>39</v>
      </c>
      <c r="I52" t="s">
        <v>248</v>
      </c>
      <c r="J52" s="22" t="s">
        <v>249</v>
      </c>
      <c r="K52" t="s">
        <v>250</v>
      </c>
    </row>
    <row r="53" spans="1:11" x14ac:dyDescent="0.25">
      <c r="A53" s="22" t="s">
        <v>258</v>
      </c>
      <c r="B53" t="s">
        <v>259</v>
      </c>
      <c r="C53" t="s">
        <v>115</v>
      </c>
      <c r="D53" t="s">
        <v>26</v>
      </c>
      <c r="E53" t="s">
        <v>55</v>
      </c>
      <c r="F53" t="s">
        <v>36</v>
      </c>
      <c r="G53" t="s">
        <v>62</v>
      </c>
      <c r="H53" t="s">
        <v>39</v>
      </c>
      <c r="I53" t="s">
        <v>248</v>
      </c>
      <c r="J53" s="22" t="s">
        <v>249</v>
      </c>
      <c r="K53" t="s">
        <v>250</v>
      </c>
    </row>
    <row r="54" spans="1:11" x14ac:dyDescent="0.25">
      <c r="A54" s="22" t="s">
        <v>260</v>
      </c>
      <c r="B54" t="s">
        <v>261</v>
      </c>
      <c r="C54" t="s">
        <v>25</v>
      </c>
      <c r="D54" t="s">
        <v>26</v>
      </c>
      <c r="E54" t="s">
        <v>55</v>
      </c>
      <c r="F54" t="s">
        <v>36</v>
      </c>
      <c r="G54" t="s">
        <v>55</v>
      </c>
      <c r="H54" t="s">
        <v>39</v>
      </c>
      <c r="I54" t="s">
        <v>248</v>
      </c>
      <c r="J54" s="22" t="s">
        <v>249</v>
      </c>
      <c r="K54" t="s">
        <v>250</v>
      </c>
    </row>
    <row r="55" spans="1:11" x14ac:dyDescent="0.25">
      <c r="A55" s="22" t="s">
        <v>263</v>
      </c>
      <c r="B55" t="s">
        <v>264</v>
      </c>
      <c r="C55" t="s">
        <v>25</v>
      </c>
      <c r="D55" t="s">
        <v>26</v>
      </c>
      <c r="E55" t="s">
        <v>34</v>
      </c>
      <c r="F55" t="s">
        <v>36</v>
      </c>
      <c r="G55" t="s">
        <v>62</v>
      </c>
      <c r="H55" t="s">
        <v>39</v>
      </c>
      <c r="I55" t="s">
        <v>248</v>
      </c>
      <c r="J55" s="22" t="s">
        <v>249</v>
      </c>
      <c r="K55" t="s">
        <v>265</v>
      </c>
    </row>
    <row r="56" spans="1:11" x14ac:dyDescent="0.25">
      <c r="A56" s="22" t="s">
        <v>266</v>
      </c>
      <c r="B56" t="s">
        <v>267</v>
      </c>
      <c r="C56" t="s">
        <v>25</v>
      </c>
      <c r="D56" t="s">
        <v>26</v>
      </c>
      <c r="E56" t="s">
        <v>55</v>
      </c>
      <c r="F56" t="s">
        <v>36</v>
      </c>
      <c r="G56" t="s">
        <v>62</v>
      </c>
      <c r="H56" t="s">
        <v>39</v>
      </c>
      <c r="I56" t="s">
        <v>248</v>
      </c>
      <c r="J56" s="22" t="s">
        <v>249</v>
      </c>
      <c r="K56" t="s">
        <v>265</v>
      </c>
    </row>
    <row r="57" spans="1:11" x14ac:dyDescent="0.25">
      <c r="A57" s="22" t="s">
        <v>269</v>
      </c>
      <c r="B57" t="s">
        <v>270</v>
      </c>
      <c r="C57" t="s">
        <v>271</v>
      </c>
      <c r="D57" t="s">
        <v>26</v>
      </c>
      <c r="E57" t="s">
        <v>68</v>
      </c>
      <c r="F57" t="s">
        <v>36</v>
      </c>
      <c r="G57" t="s">
        <v>62</v>
      </c>
      <c r="H57" t="s">
        <v>39</v>
      </c>
      <c r="I57" t="s">
        <v>276</v>
      </c>
      <c r="J57" s="22" t="s">
        <v>277</v>
      </c>
      <c r="K57" t="s">
        <v>278</v>
      </c>
    </row>
    <row r="58" spans="1:11" x14ac:dyDescent="0.25">
      <c r="A58" s="22" t="s">
        <v>279</v>
      </c>
      <c r="B58" t="s">
        <v>280</v>
      </c>
      <c r="C58" t="s">
        <v>271</v>
      </c>
      <c r="D58" t="s">
        <v>26</v>
      </c>
      <c r="E58" t="s">
        <v>68</v>
      </c>
      <c r="F58" t="s">
        <v>36</v>
      </c>
      <c r="G58" t="s">
        <v>62</v>
      </c>
      <c r="H58" t="s">
        <v>39</v>
      </c>
      <c r="I58" t="s">
        <v>276</v>
      </c>
      <c r="J58" s="22" t="s">
        <v>277</v>
      </c>
      <c r="K58" t="s">
        <v>278</v>
      </c>
    </row>
    <row r="59" spans="1:11" x14ac:dyDescent="0.25">
      <c r="A59" s="22" t="s">
        <v>281</v>
      </c>
      <c r="B59" t="s">
        <v>282</v>
      </c>
      <c r="C59" t="s">
        <v>271</v>
      </c>
      <c r="D59" t="s">
        <v>26</v>
      </c>
      <c r="E59" t="s">
        <v>68</v>
      </c>
      <c r="F59" t="s">
        <v>36</v>
      </c>
      <c r="G59" t="s">
        <v>62</v>
      </c>
      <c r="H59" t="s">
        <v>39</v>
      </c>
      <c r="I59" t="s">
        <v>276</v>
      </c>
      <c r="J59" s="22" t="s">
        <v>277</v>
      </c>
      <c r="K59" t="s">
        <v>286</v>
      </c>
    </row>
    <row r="60" spans="1:11" x14ac:dyDescent="0.25">
      <c r="A60" s="22" t="s">
        <v>287</v>
      </c>
      <c r="B60" t="s">
        <v>288</v>
      </c>
      <c r="C60" t="s">
        <v>271</v>
      </c>
      <c r="D60" t="s">
        <v>26</v>
      </c>
      <c r="E60" t="s">
        <v>68</v>
      </c>
      <c r="F60" t="s">
        <v>36</v>
      </c>
      <c r="G60" t="s">
        <v>62</v>
      </c>
      <c r="H60" t="s">
        <v>39</v>
      </c>
      <c r="I60" t="s">
        <v>276</v>
      </c>
      <c r="J60" s="22" t="s">
        <v>277</v>
      </c>
      <c r="K60" t="s">
        <v>289</v>
      </c>
    </row>
    <row r="61" spans="1:11" x14ac:dyDescent="0.25">
      <c r="A61" s="22" t="s">
        <v>290</v>
      </c>
      <c r="B61" t="s">
        <v>291</v>
      </c>
      <c r="C61" t="s">
        <v>25</v>
      </c>
      <c r="D61" t="s">
        <v>26</v>
      </c>
      <c r="E61" t="s">
        <v>55</v>
      </c>
      <c r="F61" t="s">
        <v>36</v>
      </c>
      <c r="G61" t="s">
        <v>55</v>
      </c>
      <c r="H61" t="s">
        <v>39</v>
      </c>
      <c r="I61" t="s">
        <v>248</v>
      </c>
      <c r="J61" s="22" t="s">
        <v>249</v>
      </c>
      <c r="K61" t="s">
        <v>292</v>
      </c>
    </row>
    <row r="62" spans="1:11" x14ac:dyDescent="0.25">
      <c r="A62" s="22" t="s">
        <v>293</v>
      </c>
      <c r="B62" t="s">
        <v>294</v>
      </c>
      <c r="C62" t="s">
        <v>115</v>
      </c>
      <c r="D62" t="s">
        <v>26</v>
      </c>
      <c r="E62" t="s">
        <v>68</v>
      </c>
      <c r="F62" t="s">
        <v>36</v>
      </c>
      <c r="G62" t="s">
        <v>62</v>
      </c>
      <c r="H62" t="s">
        <v>39</v>
      </c>
      <c r="I62" t="s">
        <v>296</v>
      </c>
      <c r="J62" s="22" t="s">
        <v>297</v>
      </c>
      <c r="K62" t="s">
        <v>298</v>
      </c>
    </row>
    <row r="63" spans="1:11" x14ac:dyDescent="0.25">
      <c r="A63" s="22" t="s">
        <v>299</v>
      </c>
      <c r="B63" t="s">
        <v>300</v>
      </c>
      <c r="C63" t="s">
        <v>115</v>
      </c>
      <c r="D63" t="s">
        <v>26</v>
      </c>
      <c r="E63" t="s">
        <v>68</v>
      </c>
      <c r="F63" t="s">
        <v>36</v>
      </c>
      <c r="G63" t="s">
        <v>62</v>
      </c>
      <c r="H63" t="s">
        <v>39</v>
      </c>
      <c r="I63" t="s">
        <v>296</v>
      </c>
      <c r="J63" s="22" t="s">
        <v>297</v>
      </c>
      <c r="K63" t="s">
        <v>298</v>
      </c>
    </row>
    <row r="64" spans="1:11" x14ac:dyDescent="0.25">
      <c r="A64" s="22" t="s">
        <v>303</v>
      </c>
      <c r="B64" t="s">
        <v>304</v>
      </c>
      <c r="C64" t="s">
        <v>25</v>
      </c>
      <c r="D64" t="s">
        <v>26</v>
      </c>
      <c r="E64" t="s">
        <v>68</v>
      </c>
      <c r="F64" t="s">
        <v>36</v>
      </c>
      <c r="G64" t="s">
        <v>62</v>
      </c>
      <c r="H64" t="s">
        <v>39</v>
      </c>
      <c r="I64" t="s">
        <v>296</v>
      </c>
      <c r="J64" s="22" t="s">
        <v>297</v>
      </c>
      <c r="K64" t="s">
        <v>298</v>
      </c>
    </row>
    <row r="65" spans="1:11" x14ac:dyDescent="0.25">
      <c r="A65" s="22" t="s">
        <v>306</v>
      </c>
      <c r="B65" t="s">
        <v>307</v>
      </c>
      <c r="C65" t="s">
        <v>115</v>
      </c>
      <c r="D65" t="s">
        <v>26</v>
      </c>
      <c r="E65" t="s">
        <v>34</v>
      </c>
      <c r="F65" t="s">
        <v>36</v>
      </c>
      <c r="G65" t="s">
        <v>62</v>
      </c>
      <c r="H65" t="s">
        <v>39</v>
      </c>
      <c r="I65" t="s">
        <v>296</v>
      </c>
      <c r="J65" s="22" t="s">
        <v>297</v>
      </c>
      <c r="K65" t="s">
        <v>298</v>
      </c>
    </row>
    <row r="66" spans="1:11" x14ac:dyDescent="0.25">
      <c r="A66" s="22" t="s">
        <v>309</v>
      </c>
      <c r="B66" t="s">
        <v>310</v>
      </c>
      <c r="C66" t="s">
        <v>25</v>
      </c>
      <c r="D66" t="s">
        <v>26</v>
      </c>
      <c r="E66" t="s">
        <v>68</v>
      </c>
      <c r="F66" t="s">
        <v>36</v>
      </c>
      <c r="G66" t="s">
        <v>62</v>
      </c>
      <c r="H66" t="s">
        <v>39</v>
      </c>
      <c r="I66" t="s">
        <v>296</v>
      </c>
      <c r="J66" s="22" t="s">
        <v>297</v>
      </c>
      <c r="K66" t="s">
        <v>298</v>
      </c>
    </row>
    <row r="67" spans="1:11" x14ac:dyDescent="0.25">
      <c r="A67" s="22" t="s">
        <v>312</v>
      </c>
      <c r="B67" t="s">
        <v>313</v>
      </c>
      <c r="C67" t="s">
        <v>25</v>
      </c>
      <c r="D67" t="s">
        <v>26</v>
      </c>
      <c r="E67" t="s">
        <v>68</v>
      </c>
      <c r="F67" t="s">
        <v>36</v>
      </c>
      <c r="G67" t="s">
        <v>62</v>
      </c>
      <c r="H67" t="s">
        <v>39</v>
      </c>
      <c r="I67" t="s">
        <v>296</v>
      </c>
      <c r="J67" s="22" t="s">
        <v>297</v>
      </c>
      <c r="K67" t="s">
        <v>315</v>
      </c>
    </row>
    <row r="68" spans="1:11" x14ac:dyDescent="0.25">
      <c r="A68" s="22" t="s">
        <v>316</v>
      </c>
      <c r="B68" t="s">
        <v>317</v>
      </c>
      <c r="C68" t="s">
        <v>25</v>
      </c>
      <c r="D68" t="s">
        <v>26</v>
      </c>
      <c r="E68" t="s">
        <v>68</v>
      </c>
      <c r="F68" t="s">
        <v>36</v>
      </c>
      <c r="G68" t="s">
        <v>62</v>
      </c>
      <c r="H68" t="s">
        <v>39</v>
      </c>
      <c r="I68" t="s">
        <v>296</v>
      </c>
      <c r="J68" s="22" t="s">
        <v>297</v>
      </c>
      <c r="K68" t="s">
        <v>315</v>
      </c>
    </row>
    <row r="69" spans="1:11" x14ac:dyDescent="0.25">
      <c r="A69" s="22" t="s">
        <v>319</v>
      </c>
      <c r="B69" t="s">
        <v>320</v>
      </c>
      <c r="C69" t="s">
        <v>25</v>
      </c>
      <c r="D69" t="s">
        <v>26</v>
      </c>
      <c r="E69" t="s">
        <v>68</v>
      </c>
      <c r="F69" t="s">
        <v>36</v>
      </c>
      <c r="G69" t="s">
        <v>62</v>
      </c>
      <c r="H69" t="s">
        <v>39</v>
      </c>
      <c r="I69" t="s">
        <v>296</v>
      </c>
      <c r="J69" s="22" t="s">
        <v>297</v>
      </c>
      <c r="K69" t="s">
        <v>315</v>
      </c>
    </row>
    <row r="70" spans="1:11" x14ac:dyDescent="0.25">
      <c r="A70" s="22" t="s">
        <v>322</v>
      </c>
      <c r="B70" t="s">
        <v>323</v>
      </c>
      <c r="C70" t="s">
        <v>25</v>
      </c>
      <c r="D70" t="s">
        <v>26</v>
      </c>
      <c r="E70" t="s">
        <v>55</v>
      </c>
      <c r="F70" t="s">
        <v>36</v>
      </c>
      <c r="G70" t="s">
        <v>62</v>
      </c>
      <c r="H70" t="s">
        <v>39</v>
      </c>
      <c r="I70" t="s">
        <v>296</v>
      </c>
      <c r="J70" s="22" t="s">
        <v>297</v>
      </c>
      <c r="K70" t="s">
        <v>315</v>
      </c>
    </row>
    <row r="71" spans="1:11" x14ac:dyDescent="0.25">
      <c r="A71" s="22" t="s">
        <v>325</v>
      </c>
      <c r="B71" t="s">
        <v>326</v>
      </c>
      <c r="C71" t="s">
        <v>115</v>
      </c>
      <c r="D71" t="s">
        <v>26</v>
      </c>
      <c r="E71" t="s">
        <v>68</v>
      </c>
      <c r="F71" t="s">
        <v>36</v>
      </c>
      <c r="G71" t="s">
        <v>62</v>
      </c>
      <c r="H71" t="s">
        <v>39</v>
      </c>
      <c r="I71" t="s">
        <v>296</v>
      </c>
      <c r="J71" s="22" t="s">
        <v>297</v>
      </c>
      <c r="K71" t="s">
        <v>315</v>
      </c>
    </row>
    <row r="72" spans="1:11" x14ac:dyDescent="0.25">
      <c r="A72" s="22" t="s">
        <v>328</v>
      </c>
      <c r="B72" t="s">
        <v>329</v>
      </c>
      <c r="C72" t="s">
        <v>25</v>
      </c>
      <c r="D72" t="s">
        <v>26</v>
      </c>
      <c r="E72" t="s">
        <v>55</v>
      </c>
      <c r="F72" t="s">
        <v>36</v>
      </c>
      <c r="G72" t="s">
        <v>62</v>
      </c>
      <c r="H72" t="s">
        <v>39</v>
      </c>
      <c r="I72" t="s">
        <v>296</v>
      </c>
      <c r="J72" s="22" t="s">
        <v>297</v>
      </c>
      <c r="K72" t="s">
        <v>298</v>
      </c>
    </row>
    <row r="73" spans="1:11" x14ac:dyDescent="0.25">
      <c r="A73" s="22" t="s">
        <v>331</v>
      </c>
      <c r="B73" t="s">
        <v>332</v>
      </c>
      <c r="C73" t="s">
        <v>25</v>
      </c>
      <c r="D73" t="s">
        <v>26</v>
      </c>
      <c r="E73" t="s">
        <v>68</v>
      </c>
      <c r="F73" t="s">
        <v>36</v>
      </c>
      <c r="G73" t="s">
        <v>62</v>
      </c>
      <c r="H73" t="s">
        <v>39</v>
      </c>
      <c r="I73" t="s">
        <v>296</v>
      </c>
      <c r="J73" s="22" t="s">
        <v>297</v>
      </c>
      <c r="K73" t="s">
        <v>334</v>
      </c>
    </row>
    <row r="74" spans="1:11" x14ac:dyDescent="0.25">
      <c r="A74" s="22" t="s">
        <v>335</v>
      </c>
      <c r="B74" t="s">
        <v>336</v>
      </c>
      <c r="C74" t="s">
        <v>25</v>
      </c>
      <c r="D74" t="s">
        <v>26</v>
      </c>
      <c r="E74" t="s">
        <v>68</v>
      </c>
      <c r="F74" t="s">
        <v>36</v>
      </c>
      <c r="G74" t="s">
        <v>62</v>
      </c>
      <c r="H74" t="s">
        <v>39</v>
      </c>
      <c r="I74" t="s">
        <v>296</v>
      </c>
      <c r="J74" s="22" t="s">
        <v>297</v>
      </c>
      <c r="K74" t="s">
        <v>334</v>
      </c>
    </row>
    <row r="75" spans="1:11" x14ac:dyDescent="0.25">
      <c r="A75" s="22" t="s">
        <v>338</v>
      </c>
      <c r="B75" t="s">
        <v>339</v>
      </c>
      <c r="C75" t="s">
        <v>115</v>
      </c>
      <c r="D75" t="s">
        <v>26</v>
      </c>
      <c r="E75" t="s">
        <v>68</v>
      </c>
      <c r="F75" t="s">
        <v>36</v>
      </c>
      <c r="G75" t="s">
        <v>62</v>
      </c>
      <c r="H75" t="s">
        <v>39</v>
      </c>
      <c r="I75" t="s">
        <v>296</v>
      </c>
      <c r="J75" s="22" t="s">
        <v>297</v>
      </c>
      <c r="K75" t="s">
        <v>334</v>
      </c>
    </row>
    <row r="76" spans="1:11" x14ac:dyDescent="0.25">
      <c r="A76" s="22" t="s">
        <v>341</v>
      </c>
      <c r="B76" t="s">
        <v>342</v>
      </c>
      <c r="C76" t="s">
        <v>115</v>
      </c>
      <c r="D76" t="s">
        <v>26</v>
      </c>
      <c r="E76" t="s">
        <v>68</v>
      </c>
      <c r="F76" t="s">
        <v>36</v>
      </c>
      <c r="G76" t="s">
        <v>62</v>
      </c>
      <c r="H76" t="s">
        <v>39</v>
      </c>
      <c r="I76" t="s">
        <v>296</v>
      </c>
      <c r="J76" s="22" t="s">
        <v>297</v>
      </c>
      <c r="K76" t="s">
        <v>334</v>
      </c>
    </row>
    <row r="77" spans="1:11" x14ac:dyDescent="0.25">
      <c r="A77" s="22" t="s">
        <v>344</v>
      </c>
      <c r="B77" t="s">
        <v>345</v>
      </c>
      <c r="C77" t="s">
        <v>115</v>
      </c>
      <c r="D77" t="s">
        <v>26</v>
      </c>
      <c r="E77" t="s">
        <v>68</v>
      </c>
      <c r="F77" t="s">
        <v>36</v>
      </c>
      <c r="G77" t="s">
        <v>62</v>
      </c>
      <c r="H77" t="s">
        <v>39</v>
      </c>
      <c r="I77" t="s">
        <v>296</v>
      </c>
      <c r="J77" s="22" t="s">
        <v>297</v>
      </c>
      <c r="K77" t="s">
        <v>334</v>
      </c>
    </row>
    <row r="78" spans="1:11" x14ac:dyDescent="0.25">
      <c r="A78" s="22" t="s">
        <v>347</v>
      </c>
      <c r="B78" t="s">
        <v>348</v>
      </c>
      <c r="C78" t="s">
        <v>115</v>
      </c>
      <c r="D78" t="s">
        <v>26</v>
      </c>
      <c r="E78" t="s">
        <v>68</v>
      </c>
      <c r="F78" t="s">
        <v>36</v>
      </c>
      <c r="G78" t="s">
        <v>62</v>
      </c>
      <c r="H78" t="s">
        <v>39</v>
      </c>
      <c r="I78" t="s">
        <v>296</v>
      </c>
      <c r="J78" s="22" t="s">
        <v>297</v>
      </c>
      <c r="K78" t="s">
        <v>334</v>
      </c>
    </row>
    <row r="79" spans="1:11" x14ac:dyDescent="0.25">
      <c r="A79" s="22" t="s">
        <v>350</v>
      </c>
      <c r="B79" t="s">
        <v>351</v>
      </c>
      <c r="C79" t="s">
        <v>115</v>
      </c>
      <c r="D79" t="s">
        <v>26</v>
      </c>
      <c r="E79" t="s">
        <v>68</v>
      </c>
      <c r="F79" t="s">
        <v>36</v>
      </c>
      <c r="G79" t="s">
        <v>62</v>
      </c>
      <c r="H79" t="s">
        <v>39</v>
      </c>
      <c r="I79" t="s">
        <v>296</v>
      </c>
      <c r="J79" s="22" t="s">
        <v>297</v>
      </c>
      <c r="K79" t="s">
        <v>334</v>
      </c>
    </row>
    <row r="80" spans="1:11" x14ac:dyDescent="0.25">
      <c r="A80" s="22" t="s">
        <v>353</v>
      </c>
      <c r="B80" t="s">
        <v>354</v>
      </c>
      <c r="C80" t="s">
        <v>115</v>
      </c>
      <c r="D80" t="s">
        <v>26</v>
      </c>
      <c r="E80" t="s">
        <v>68</v>
      </c>
      <c r="F80" t="s">
        <v>36</v>
      </c>
      <c r="G80" t="s">
        <v>62</v>
      </c>
      <c r="H80" t="s">
        <v>39</v>
      </c>
      <c r="I80" t="s">
        <v>296</v>
      </c>
      <c r="J80" s="22" t="s">
        <v>297</v>
      </c>
      <c r="K80" t="s">
        <v>334</v>
      </c>
    </row>
    <row r="81" spans="1:11" x14ac:dyDescent="0.25">
      <c r="A81" s="22" t="s">
        <v>358</v>
      </c>
      <c r="B81" t="s">
        <v>359</v>
      </c>
      <c r="C81" t="s">
        <v>115</v>
      </c>
      <c r="D81" t="s">
        <v>26</v>
      </c>
      <c r="E81" t="s">
        <v>68</v>
      </c>
      <c r="F81" t="s">
        <v>36</v>
      </c>
      <c r="G81" t="s">
        <v>62</v>
      </c>
      <c r="H81" t="s">
        <v>39</v>
      </c>
      <c r="I81" t="s">
        <v>296</v>
      </c>
      <c r="J81" s="22" t="s">
        <v>297</v>
      </c>
      <c r="K81" t="s">
        <v>334</v>
      </c>
    </row>
    <row r="82" spans="1:11" x14ac:dyDescent="0.25">
      <c r="A82" s="22" t="s">
        <v>361</v>
      </c>
      <c r="B82" t="s">
        <v>362</v>
      </c>
      <c r="C82" t="s">
        <v>115</v>
      </c>
      <c r="D82" t="s">
        <v>26</v>
      </c>
      <c r="E82" t="s">
        <v>68</v>
      </c>
      <c r="F82" t="s">
        <v>36</v>
      </c>
      <c r="G82" t="s">
        <v>62</v>
      </c>
      <c r="H82" t="s">
        <v>39</v>
      </c>
      <c r="I82" t="s">
        <v>296</v>
      </c>
      <c r="J82" s="22" t="s">
        <v>297</v>
      </c>
      <c r="K82" t="s">
        <v>334</v>
      </c>
    </row>
    <row r="83" spans="1:11" x14ac:dyDescent="0.25">
      <c r="A83" s="22" t="s">
        <v>364</v>
      </c>
      <c r="B83" t="s">
        <v>365</v>
      </c>
      <c r="C83" t="s">
        <v>115</v>
      </c>
      <c r="D83" t="s">
        <v>26</v>
      </c>
      <c r="E83" t="s">
        <v>68</v>
      </c>
      <c r="F83" t="s">
        <v>36</v>
      </c>
      <c r="G83" t="s">
        <v>62</v>
      </c>
      <c r="H83" t="s">
        <v>39</v>
      </c>
      <c r="I83" t="s">
        <v>296</v>
      </c>
      <c r="J83" s="22" t="s">
        <v>297</v>
      </c>
      <c r="K83" t="s">
        <v>334</v>
      </c>
    </row>
    <row r="84" spans="1:11" x14ac:dyDescent="0.25">
      <c r="A84" s="22" t="s">
        <v>367</v>
      </c>
      <c r="B84" t="s">
        <v>368</v>
      </c>
      <c r="C84" t="s">
        <v>115</v>
      </c>
      <c r="D84" t="s">
        <v>26</v>
      </c>
      <c r="E84" t="s">
        <v>68</v>
      </c>
      <c r="F84" t="s">
        <v>36</v>
      </c>
      <c r="G84" t="s">
        <v>62</v>
      </c>
      <c r="H84" t="s">
        <v>39</v>
      </c>
      <c r="I84" t="s">
        <v>296</v>
      </c>
      <c r="J84" s="22" t="s">
        <v>297</v>
      </c>
      <c r="K84" t="s">
        <v>334</v>
      </c>
    </row>
    <row r="85" spans="1:11" x14ac:dyDescent="0.25">
      <c r="A85" s="22" t="s">
        <v>370</v>
      </c>
      <c r="B85" t="s">
        <v>371</v>
      </c>
      <c r="C85" t="s">
        <v>25</v>
      </c>
      <c r="D85" t="s">
        <v>26</v>
      </c>
      <c r="E85" t="s">
        <v>68</v>
      </c>
      <c r="F85" t="s">
        <v>36</v>
      </c>
      <c r="G85" t="s">
        <v>62</v>
      </c>
      <c r="H85" t="s">
        <v>39</v>
      </c>
      <c r="I85" t="s">
        <v>296</v>
      </c>
      <c r="J85" s="22" t="s">
        <v>297</v>
      </c>
      <c r="K85" t="s">
        <v>334</v>
      </c>
    </row>
    <row r="86" spans="1:11" x14ac:dyDescent="0.25">
      <c r="A86" s="22" t="s">
        <v>373</v>
      </c>
      <c r="B86" t="s">
        <v>374</v>
      </c>
      <c r="C86" t="s">
        <v>25</v>
      </c>
      <c r="D86" t="s">
        <v>26</v>
      </c>
      <c r="E86" t="s">
        <v>68</v>
      </c>
      <c r="F86" t="s">
        <v>36</v>
      </c>
      <c r="G86" t="s">
        <v>62</v>
      </c>
      <c r="H86" t="s">
        <v>39</v>
      </c>
      <c r="I86" t="s">
        <v>296</v>
      </c>
      <c r="J86" s="22" t="s">
        <v>297</v>
      </c>
      <c r="K86" t="s">
        <v>334</v>
      </c>
    </row>
    <row r="87" spans="1:11" x14ac:dyDescent="0.25">
      <c r="A87" s="22" t="s">
        <v>377</v>
      </c>
      <c r="B87" t="s">
        <v>378</v>
      </c>
      <c r="C87" t="s">
        <v>115</v>
      </c>
      <c r="D87" t="s">
        <v>26</v>
      </c>
      <c r="E87" t="s">
        <v>68</v>
      </c>
      <c r="F87" t="s">
        <v>39</v>
      </c>
      <c r="G87" t="s">
        <v>62</v>
      </c>
      <c r="H87" t="s">
        <v>39</v>
      </c>
      <c r="I87" t="s">
        <v>296</v>
      </c>
      <c r="J87" s="22" t="s">
        <v>297</v>
      </c>
      <c r="K87" t="s">
        <v>334</v>
      </c>
    </row>
    <row r="88" spans="1:11" x14ac:dyDescent="0.25">
      <c r="A88" s="22" t="s">
        <v>380</v>
      </c>
      <c r="B88" t="s">
        <v>381</v>
      </c>
      <c r="C88" t="s">
        <v>115</v>
      </c>
      <c r="D88" t="s">
        <v>26</v>
      </c>
      <c r="E88" t="s">
        <v>68</v>
      </c>
      <c r="F88" t="s">
        <v>36</v>
      </c>
      <c r="G88" t="s">
        <v>62</v>
      </c>
      <c r="H88" t="s">
        <v>39</v>
      </c>
      <c r="I88" t="s">
        <v>296</v>
      </c>
      <c r="J88" s="22" t="s">
        <v>297</v>
      </c>
      <c r="K88" t="s">
        <v>334</v>
      </c>
    </row>
    <row r="89" spans="1:11" x14ac:dyDescent="0.25">
      <c r="A89" s="22" t="s">
        <v>383</v>
      </c>
      <c r="B89" t="s">
        <v>384</v>
      </c>
      <c r="C89" t="s">
        <v>115</v>
      </c>
      <c r="D89" t="s">
        <v>26</v>
      </c>
      <c r="E89" t="s">
        <v>68</v>
      </c>
      <c r="F89" t="s">
        <v>36</v>
      </c>
      <c r="G89" t="s">
        <v>62</v>
      </c>
      <c r="H89" t="s">
        <v>39</v>
      </c>
      <c r="I89" t="s">
        <v>296</v>
      </c>
      <c r="J89" s="22" t="s">
        <v>297</v>
      </c>
      <c r="K89" t="s">
        <v>334</v>
      </c>
    </row>
    <row r="90" spans="1:11" x14ac:dyDescent="0.25">
      <c r="A90" s="22" t="s">
        <v>386</v>
      </c>
      <c r="B90" t="s">
        <v>387</v>
      </c>
      <c r="C90" t="s">
        <v>25</v>
      </c>
      <c r="D90" t="s">
        <v>26</v>
      </c>
      <c r="E90" t="s">
        <v>55</v>
      </c>
      <c r="F90" t="s">
        <v>36</v>
      </c>
      <c r="G90" t="s">
        <v>55</v>
      </c>
      <c r="H90" t="s">
        <v>39</v>
      </c>
      <c r="I90" t="s">
        <v>296</v>
      </c>
      <c r="J90" s="22" t="s">
        <v>297</v>
      </c>
      <c r="K90" t="s">
        <v>388</v>
      </c>
    </row>
    <row r="91" spans="1:11" x14ac:dyDescent="0.25">
      <c r="A91" s="22" t="s">
        <v>389</v>
      </c>
      <c r="B91" t="s">
        <v>390</v>
      </c>
      <c r="C91" t="s">
        <v>25</v>
      </c>
      <c r="D91" t="s">
        <v>26</v>
      </c>
      <c r="E91" t="s">
        <v>68</v>
      </c>
      <c r="F91" t="s">
        <v>36</v>
      </c>
      <c r="G91" t="s">
        <v>68</v>
      </c>
      <c r="H91" t="s">
        <v>39</v>
      </c>
      <c r="I91" t="s">
        <v>296</v>
      </c>
      <c r="J91" s="22" t="s">
        <v>297</v>
      </c>
      <c r="K91" t="s">
        <v>388</v>
      </c>
    </row>
    <row r="92" spans="1:11" x14ac:dyDescent="0.25">
      <c r="A92" s="22" t="s">
        <v>391</v>
      </c>
      <c r="B92" t="s">
        <v>392</v>
      </c>
      <c r="C92" t="s">
        <v>25</v>
      </c>
      <c r="D92" t="s">
        <v>26</v>
      </c>
      <c r="E92" t="s">
        <v>68</v>
      </c>
      <c r="F92" t="s">
        <v>36</v>
      </c>
      <c r="G92" t="s">
        <v>62</v>
      </c>
      <c r="H92" t="s">
        <v>39</v>
      </c>
      <c r="I92" t="s">
        <v>296</v>
      </c>
      <c r="J92" s="22" t="s">
        <v>297</v>
      </c>
      <c r="K92" t="s">
        <v>388</v>
      </c>
    </row>
    <row r="93" spans="1:11" x14ac:dyDescent="0.25">
      <c r="A93" s="22" t="s">
        <v>394</v>
      </c>
      <c r="B93" t="s">
        <v>395</v>
      </c>
      <c r="C93" t="s">
        <v>115</v>
      </c>
      <c r="D93" t="s">
        <v>26</v>
      </c>
      <c r="E93" t="s">
        <v>68</v>
      </c>
      <c r="F93" t="s">
        <v>36</v>
      </c>
      <c r="G93" t="s">
        <v>62</v>
      </c>
      <c r="H93" t="s">
        <v>39</v>
      </c>
      <c r="I93" t="s">
        <v>296</v>
      </c>
      <c r="J93" s="22" t="s">
        <v>297</v>
      </c>
      <c r="K93" t="s">
        <v>388</v>
      </c>
    </row>
    <row r="94" spans="1:11" x14ac:dyDescent="0.25">
      <c r="A94" s="22" t="s">
        <v>397</v>
      </c>
      <c r="B94" t="s">
        <v>398</v>
      </c>
      <c r="C94" t="s">
        <v>115</v>
      </c>
      <c r="D94" t="s">
        <v>26</v>
      </c>
      <c r="E94" t="s">
        <v>68</v>
      </c>
      <c r="F94" t="s">
        <v>36</v>
      </c>
      <c r="G94" t="s">
        <v>62</v>
      </c>
      <c r="H94" t="s">
        <v>39</v>
      </c>
      <c r="I94" t="s">
        <v>296</v>
      </c>
      <c r="J94" s="22" t="s">
        <v>297</v>
      </c>
      <c r="K94" t="s">
        <v>334</v>
      </c>
    </row>
    <row r="95" spans="1:11" x14ac:dyDescent="0.25">
      <c r="A95" s="22" t="s">
        <v>400</v>
      </c>
      <c r="B95" t="s">
        <v>307</v>
      </c>
      <c r="C95" t="s">
        <v>115</v>
      </c>
      <c r="D95" t="s">
        <v>26</v>
      </c>
      <c r="E95" t="s">
        <v>68</v>
      </c>
      <c r="F95" t="s">
        <v>36</v>
      </c>
      <c r="G95" t="s">
        <v>62</v>
      </c>
      <c r="H95" t="s">
        <v>39</v>
      </c>
      <c r="I95" t="s">
        <v>296</v>
      </c>
      <c r="J95" s="22" t="s">
        <v>297</v>
      </c>
      <c r="K95" t="s">
        <v>388</v>
      </c>
    </row>
    <row r="96" spans="1:11" x14ac:dyDescent="0.25">
      <c r="A96" s="22" t="s">
        <v>402</v>
      </c>
      <c r="B96" t="s">
        <v>403</v>
      </c>
      <c r="C96" t="s">
        <v>25</v>
      </c>
      <c r="D96" t="s">
        <v>26</v>
      </c>
      <c r="E96" t="s">
        <v>68</v>
      </c>
      <c r="F96" t="s">
        <v>36</v>
      </c>
      <c r="G96" t="s">
        <v>62</v>
      </c>
      <c r="H96" t="s">
        <v>39</v>
      </c>
      <c r="I96" t="s">
        <v>296</v>
      </c>
      <c r="J96" s="22" t="s">
        <v>297</v>
      </c>
      <c r="K96" t="s">
        <v>388</v>
      </c>
    </row>
    <row r="97" spans="1:11" x14ac:dyDescent="0.25">
      <c r="A97" s="22" t="s">
        <v>405</v>
      </c>
      <c r="B97" t="s">
        <v>406</v>
      </c>
      <c r="C97" t="s">
        <v>25</v>
      </c>
      <c r="D97" t="s">
        <v>26</v>
      </c>
      <c r="E97" t="s">
        <v>68</v>
      </c>
      <c r="F97" t="s">
        <v>36</v>
      </c>
      <c r="G97" t="s">
        <v>62</v>
      </c>
      <c r="H97" t="s">
        <v>39</v>
      </c>
      <c r="I97" t="s">
        <v>296</v>
      </c>
      <c r="J97" s="22" t="s">
        <v>297</v>
      </c>
      <c r="K97" t="s">
        <v>388</v>
      </c>
    </row>
    <row r="98" spans="1:11" x14ac:dyDescent="0.25">
      <c r="A98" s="22" t="s">
        <v>407</v>
      </c>
      <c r="B98" t="s">
        <v>408</v>
      </c>
      <c r="C98" t="s">
        <v>25</v>
      </c>
      <c r="D98" t="s">
        <v>26</v>
      </c>
      <c r="E98" t="s">
        <v>68</v>
      </c>
      <c r="F98" t="s">
        <v>36</v>
      </c>
      <c r="G98" t="s">
        <v>62</v>
      </c>
      <c r="H98" t="s">
        <v>39</v>
      </c>
      <c r="I98" t="s">
        <v>296</v>
      </c>
      <c r="J98" s="22" t="s">
        <v>297</v>
      </c>
      <c r="K98" t="s">
        <v>388</v>
      </c>
    </row>
    <row r="99" spans="1:11" x14ac:dyDescent="0.25">
      <c r="A99" s="22" t="s">
        <v>410</v>
      </c>
      <c r="B99" t="s">
        <v>411</v>
      </c>
      <c r="C99" t="s">
        <v>115</v>
      </c>
      <c r="D99" t="s">
        <v>26</v>
      </c>
      <c r="E99" t="s">
        <v>68</v>
      </c>
      <c r="F99" t="s">
        <v>36</v>
      </c>
      <c r="G99" t="s">
        <v>62</v>
      </c>
      <c r="H99" t="s">
        <v>39</v>
      </c>
      <c r="I99" t="s">
        <v>296</v>
      </c>
      <c r="J99" s="22" t="s">
        <v>297</v>
      </c>
      <c r="K99" t="s">
        <v>388</v>
      </c>
    </row>
    <row r="100" spans="1:11" x14ac:dyDescent="0.25">
      <c r="A100" s="22" t="s">
        <v>413</v>
      </c>
      <c r="B100" t="s">
        <v>414</v>
      </c>
      <c r="C100" t="s">
        <v>115</v>
      </c>
      <c r="D100" t="s">
        <v>26</v>
      </c>
      <c r="E100" t="s">
        <v>68</v>
      </c>
      <c r="F100" t="s">
        <v>36</v>
      </c>
      <c r="G100" t="s">
        <v>62</v>
      </c>
      <c r="H100" t="s">
        <v>39</v>
      </c>
      <c r="I100" t="s">
        <v>296</v>
      </c>
      <c r="J100" s="22" t="s">
        <v>297</v>
      </c>
      <c r="K100" t="s">
        <v>388</v>
      </c>
    </row>
    <row r="101" spans="1:11" x14ac:dyDescent="0.25">
      <c r="A101" s="22" t="s">
        <v>416</v>
      </c>
      <c r="B101" t="s">
        <v>417</v>
      </c>
      <c r="C101" t="s">
        <v>25</v>
      </c>
      <c r="D101" t="s">
        <v>26</v>
      </c>
      <c r="E101" t="s">
        <v>55</v>
      </c>
      <c r="F101" t="s">
        <v>36</v>
      </c>
      <c r="G101" t="s">
        <v>62</v>
      </c>
      <c r="H101" t="s">
        <v>39</v>
      </c>
      <c r="I101" t="s">
        <v>296</v>
      </c>
      <c r="J101" s="22" t="s">
        <v>297</v>
      </c>
      <c r="K101" t="s">
        <v>388</v>
      </c>
    </row>
    <row r="102" spans="1:11" x14ac:dyDescent="0.25">
      <c r="A102" s="22" t="s">
        <v>419</v>
      </c>
      <c r="B102" t="s">
        <v>420</v>
      </c>
      <c r="C102" t="s">
        <v>25</v>
      </c>
      <c r="D102" t="s">
        <v>26</v>
      </c>
      <c r="E102" t="s">
        <v>68</v>
      </c>
      <c r="F102" t="s">
        <v>36</v>
      </c>
      <c r="G102" t="s">
        <v>62</v>
      </c>
      <c r="H102" t="s">
        <v>39</v>
      </c>
      <c r="I102" t="s">
        <v>296</v>
      </c>
      <c r="J102" s="22" t="s">
        <v>297</v>
      </c>
      <c r="K102" t="s">
        <v>388</v>
      </c>
    </row>
    <row r="103" spans="1:11" x14ac:dyDescent="0.25">
      <c r="A103" s="22" t="s">
        <v>422</v>
      </c>
      <c r="B103" t="s">
        <v>423</v>
      </c>
      <c r="C103" t="s">
        <v>25</v>
      </c>
      <c r="D103" t="s">
        <v>26</v>
      </c>
      <c r="E103" t="s">
        <v>68</v>
      </c>
      <c r="F103" t="s">
        <v>36</v>
      </c>
      <c r="G103" t="s">
        <v>62</v>
      </c>
      <c r="H103" t="s">
        <v>39</v>
      </c>
      <c r="I103" t="s">
        <v>296</v>
      </c>
      <c r="J103" s="22" t="s">
        <v>297</v>
      </c>
      <c r="K103" t="s">
        <v>388</v>
      </c>
    </row>
    <row r="104" spans="1:11" x14ac:dyDescent="0.25">
      <c r="A104" s="22" t="s">
        <v>425</v>
      </c>
      <c r="B104" t="s">
        <v>426</v>
      </c>
      <c r="C104" t="s">
        <v>25</v>
      </c>
      <c r="D104" t="s">
        <v>26</v>
      </c>
      <c r="E104" t="s">
        <v>55</v>
      </c>
      <c r="F104" t="s">
        <v>36</v>
      </c>
      <c r="G104" t="s">
        <v>62</v>
      </c>
      <c r="H104" t="s">
        <v>39</v>
      </c>
      <c r="I104" t="s">
        <v>296</v>
      </c>
      <c r="J104" s="22" t="s">
        <v>297</v>
      </c>
      <c r="K104" t="s">
        <v>388</v>
      </c>
    </row>
    <row r="105" spans="1:11" x14ac:dyDescent="0.25">
      <c r="A105" s="22" t="s">
        <v>428</v>
      </c>
      <c r="B105" t="s">
        <v>429</v>
      </c>
      <c r="C105" t="s">
        <v>115</v>
      </c>
      <c r="D105" t="s">
        <v>26</v>
      </c>
      <c r="E105" t="s">
        <v>68</v>
      </c>
      <c r="F105" t="s">
        <v>36</v>
      </c>
      <c r="G105" t="s">
        <v>62</v>
      </c>
      <c r="H105" t="s">
        <v>39</v>
      </c>
      <c r="I105" t="s">
        <v>296</v>
      </c>
      <c r="J105" s="22" t="s">
        <v>297</v>
      </c>
      <c r="K105" t="s">
        <v>388</v>
      </c>
    </row>
    <row r="106" spans="1:11" x14ac:dyDescent="0.25">
      <c r="A106" s="22" t="s">
        <v>431</v>
      </c>
      <c r="B106" t="s">
        <v>432</v>
      </c>
      <c r="C106" t="s">
        <v>115</v>
      </c>
      <c r="D106" t="s">
        <v>26</v>
      </c>
      <c r="E106" t="s">
        <v>68</v>
      </c>
      <c r="F106" t="s">
        <v>36</v>
      </c>
      <c r="G106" t="s">
        <v>62</v>
      </c>
      <c r="H106" t="s">
        <v>39</v>
      </c>
      <c r="I106" t="s">
        <v>296</v>
      </c>
      <c r="J106" s="22" t="s">
        <v>297</v>
      </c>
      <c r="K106" t="s">
        <v>388</v>
      </c>
    </row>
    <row r="107" spans="1:11" x14ac:dyDescent="0.25">
      <c r="A107" s="22" t="s">
        <v>434</v>
      </c>
      <c r="B107" t="s">
        <v>435</v>
      </c>
      <c r="C107" t="s">
        <v>115</v>
      </c>
      <c r="D107" t="s">
        <v>26</v>
      </c>
      <c r="E107" t="s">
        <v>68</v>
      </c>
      <c r="F107" t="s">
        <v>36</v>
      </c>
      <c r="G107" t="s">
        <v>62</v>
      </c>
      <c r="H107" t="s">
        <v>39</v>
      </c>
      <c r="I107" t="s">
        <v>296</v>
      </c>
      <c r="J107" s="22" t="s">
        <v>297</v>
      </c>
      <c r="K107" t="s">
        <v>388</v>
      </c>
    </row>
    <row r="108" spans="1:11" x14ac:dyDescent="0.25">
      <c r="A108" s="22" t="s">
        <v>437</v>
      </c>
      <c r="B108" t="s">
        <v>438</v>
      </c>
      <c r="C108" t="s">
        <v>115</v>
      </c>
      <c r="D108" t="s">
        <v>26</v>
      </c>
      <c r="E108" t="s">
        <v>68</v>
      </c>
      <c r="F108" t="s">
        <v>36</v>
      </c>
      <c r="G108" t="s">
        <v>62</v>
      </c>
      <c r="H108" t="s">
        <v>39</v>
      </c>
      <c r="I108" t="s">
        <v>296</v>
      </c>
      <c r="J108" s="22" t="s">
        <v>297</v>
      </c>
      <c r="K108" t="s">
        <v>388</v>
      </c>
    </row>
    <row r="109" spans="1:11" x14ac:dyDescent="0.25">
      <c r="A109" s="22" t="s">
        <v>440</v>
      </c>
      <c r="B109" t="s">
        <v>441</v>
      </c>
      <c r="C109" t="s">
        <v>25</v>
      </c>
      <c r="D109" t="s">
        <v>26</v>
      </c>
      <c r="E109" t="s">
        <v>55</v>
      </c>
      <c r="F109" t="s">
        <v>36</v>
      </c>
      <c r="G109" t="s">
        <v>62</v>
      </c>
      <c r="H109" t="s">
        <v>39</v>
      </c>
      <c r="I109" t="s">
        <v>296</v>
      </c>
      <c r="J109" s="22" t="s">
        <v>297</v>
      </c>
      <c r="K109" t="s">
        <v>388</v>
      </c>
    </row>
    <row r="110" spans="1:11" x14ac:dyDescent="0.25">
      <c r="A110" s="22" t="s">
        <v>443</v>
      </c>
      <c r="B110" t="s">
        <v>444</v>
      </c>
      <c r="C110" t="s">
        <v>25</v>
      </c>
      <c r="D110" t="s">
        <v>26</v>
      </c>
      <c r="E110" t="s">
        <v>55</v>
      </c>
      <c r="F110" t="s">
        <v>36</v>
      </c>
      <c r="G110" t="s">
        <v>62</v>
      </c>
      <c r="H110" t="s">
        <v>39</v>
      </c>
      <c r="I110" t="s">
        <v>296</v>
      </c>
      <c r="J110" s="22" t="s">
        <v>297</v>
      </c>
      <c r="K110" t="s">
        <v>388</v>
      </c>
    </row>
    <row r="111" spans="1:11" x14ac:dyDescent="0.25">
      <c r="A111" s="22" t="s">
        <v>445</v>
      </c>
      <c r="B111" t="s">
        <v>446</v>
      </c>
      <c r="C111" t="s">
        <v>25</v>
      </c>
      <c r="D111" t="s">
        <v>26</v>
      </c>
      <c r="E111" t="s">
        <v>55</v>
      </c>
      <c r="F111" t="s">
        <v>36</v>
      </c>
      <c r="G111" t="s">
        <v>62</v>
      </c>
      <c r="H111" t="s">
        <v>39</v>
      </c>
      <c r="I111" t="s">
        <v>296</v>
      </c>
      <c r="J111" s="22" t="s">
        <v>297</v>
      </c>
      <c r="K111" t="s">
        <v>388</v>
      </c>
    </row>
    <row r="112" spans="1:11" x14ac:dyDescent="0.25">
      <c r="A112" s="22" t="s">
        <v>448</v>
      </c>
      <c r="B112" t="s">
        <v>449</v>
      </c>
      <c r="C112" t="s">
        <v>25</v>
      </c>
      <c r="D112" t="s">
        <v>26</v>
      </c>
      <c r="E112" t="s">
        <v>55</v>
      </c>
      <c r="F112" t="s">
        <v>36</v>
      </c>
      <c r="G112" t="s">
        <v>62</v>
      </c>
      <c r="H112" t="s">
        <v>39</v>
      </c>
      <c r="I112" t="s">
        <v>296</v>
      </c>
      <c r="J112" s="22" t="s">
        <v>297</v>
      </c>
      <c r="K112" t="s">
        <v>388</v>
      </c>
    </row>
    <row r="113" spans="1:11" x14ac:dyDescent="0.25">
      <c r="A113" s="22" t="s">
        <v>451</v>
      </c>
      <c r="B113" t="s">
        <v>452</v>
      </c>
      <c r="C113" t="s">
        <v>25</v>
      </c>
      <c r="D113" t="s">
        <v>26</v>
      </c>
      <c r="E113" t="s">
        <v>55</v>
      </c>
      <c r="F113" t="s">
        <v>36</v>
      </c>
      <c r="G113" t="s">
        <v>62</v>
      </c>
      <c r="H113" t="s">
        <v>39</v>
      </c>
      <c r="I113" t="s">
        <v>296</v>
      </c>
      <c r="J113" s="22" t="s">
        <v>297</v>
      </c>
      <c r="K113" t="s">
        <v>388</v>
      </c>
    </row>
    <row r="114" spans="1:11" x14ac:dyDescent="0.25">
      <c r="A114" s="22" t="s">
        <v>454</v>
      </c>
      <c r="B114" t="s">
        <v>455</v>
      </c>
      <c r="C114" t="s">
        <v>25</v>
      </c>
      <c r="D114" t="s">
        <v>26</v>
      </c>
      <c r="E114" t="s">
        <v>34</v>
      </c>
      <c r="F114" t="s">
        <v>36</v>
      </c>
      <c r="G114" t="s">
        <v>62</v>
      </c>
      <c r="H114" t="s">
        <v>39</v>
      </c>
      <c r="I114" t="s">
        <v>296</v>
      </c>
      <c r="J114" s="22" t="s">
        <v>297</v>
      </c>
      <c r="K114" t="s">
        <v>457</v>
      </c>
    </row>
    <row r="115" spans="1:11" x14ac:dyDescent="0.25">
      <c r="A115" s="22" t="s">
        <v>458</v>
      </c>
      <c r="B115" t="s">
        <v>459</v>
      </c>
      <c r="C115" t="s">
        <v>115</v>
      </c>
      <c r="D115" t="s">
        <v>26</v>
      </c>
      <c r="E115" t="s">
        <v>68</v>
      </c>
      <c r="F115" t="s">
        <v>36</v>
      </c>
      <c r="G115" t="s">
        <v>62</v>
      </c>
      <c r="H115" t="s">
        <v>39</v>
      </c>
      <c r="I115" t="s">
        <v>296</v>
      </c>
      <c r="J115" s="22" t="s">
        <v>297</v>
      </c>
      <c r="K115" t="s">
        <v>457</v>
      </c>
    </row>
    <row r="116" spans="1:11" x14ac:dyDescent="0.25">
      <c r="A116" s="22" t="s">
        <v>461</v>
      </c>
      <c r="B116" t="s">
        <v>462</v>
      </c>
      <c r="C116" t="s">
        <v>115</v>
      </c>
      <c r="D116" t="s">
        <v>26</v>
      </c>
      <c r="E116" t="s">
        <v>68</v>
      </c>
      <c r="F116" t="s">
        <v>36</v>
      </c>
      <c r="G116" t="s">
        <v>62</v>
      </c>
      <c r="H116" t="s">
        <v>39</v>
      </c>
      <c r="I116" t="s">
        <v>296</v>
      </c>
      <c r="J116" s="22" t="s">
        <v>297</v>
      </c>
      <c r="K116" t="s">
        <v>466</v>
      </c>
    </row>
    <row r="117" spans="1:11" x14ac:dyDescent="0.25">
      <c r="A117" s="22" t="s">
        <v>467</v>
      </c>
      <c r="B117" t="s">
        <v>468</v>
      </c>
      <c r="C117" t="s">
        <v>25</v>
      </c>
      <c r="D117" t="s">
        <v>26</v>
      </c>
      <c r="E117" t="s">
        <v>68</v>
      </c>
      <c r="F117" t="s">
        <v>36</v>
      </c>
      <c r="G117" t="s">
        <v>62</v>
      </c>
      <c r="H117" t="s">
        <v>39</v>
      </c>
      <c r="I117" t="s">
        <v>296</v>
      </c>
      <c r="J117" s="22" t="s">
        <v>297</v>
      </c>
      <c r="K117" t="s">
        <v>470</v>
      </c>
    </row>
    <row r="118" spans="1:11" x14ac:dyDescent="0.25">
      <c r="A118" s="22" t="s">
        <v>471</v>
      </c>
      <c r="B118" t="s">
        <v>472</v>
      </c>
      <c r="C118" t="s">
        <v>25</v>
      </c>
      <c r="D118" t="s">
        <v>26</v>
      </c>
      <c r="E118" t="s">
        <v>68</v>
      </c>
      <c r="F118" t="s">
        <v>36</v>
      </c>
      <c r="G118" t="s">
        <v>62</v>
      </c>
      <c r="H118" t="s">
        <v>39</v>
      </c>
      <c r="I118" t="s">
        <v>296</v>
      </c>
      <c r="J118" s="22" t="s">
        <v>297</v>
      </c>
      <c r="K118" t="s">
        <v>474</v>
      </c>
    </row>
    <row r="119" spans="1:11" x14ac:dyDescent="0.25">
      <c r="A119" s="22" t="s">
        <v>475</v>
      </c>
      <c r="B119" t="s">
        <v>476</v>
      </c>
      <c r="C119" t="s">
        <v>25</v>
      </c>
      <c r="D119" t="s">
        <v>26</v>
      </c>
      <c r="E119" t="s">
        <v>34</v>
      </c>
      <c r="F119" t="s">
        <v>36</v>
      </c>
      <c r="G119" t="s">
        <v>62</v>
      </c>
      <c r="H119" t="s">
        <v>39</v>
      </c>
      <c r="I119" t="s">
        <v>478</v>
      </c>
      <c r="J119" s="22" t="s">
        <v>479</v>
      </c>
      <c r="K119" t="s">
        <v>480</v>
      </c>
    </row>
    <row r="120" spans="1:11" x14ac:dyDescent="0.25">
      <c r="A120" s="22" t="s">
        <v>481</v>
      </c>
      <c r="B120" t="s">
        <v>482</v>
      </c>
      <c r="C120" t="s">
        <v>25</v>
      </c>
      <c r="D120" t="s">
        <v>26</v>
      </c>
      <c r="E120" t="s">
        <v>55</v>
      </c>
      <c r="F120" t="s">
        <v>36</v>
      </c>
      <c r="G120" t="s">
        <v>62</v>
      </c>
      <c r="H120" t="s">
        <v>39</v>
      </c>
      <c r="I120" t="s">
        <v>478</v>
      </c>
      <c r="J120" s="22" t="s">
        <v>479</v>
      </c>
      <c r="K120" t="s">
        <v>480</v>
      </c>
    </row>
    <row r="121" spans="1:11" x14ac:dyDescent="0.25">
      <c r="A121" s="22" t="s">
        <v>484</v>
      </c>
      <c r="B121" t="s">
        <v>485</v>
      </c>
      <c r="C121" t="s">
        <v>25</v>
      </c>
      <c r="D121" t="s">
        <v>26</v>
      </c>
      <c r="E121" t="s">
        <v>34</v>
      </c>
      <c r="F121" t="s">
        <v>36</v>
      </c>
      <c r="G121" t="s">
        <v>62</v>
      </c>
      <c r="H121" t="s">
        <v>39</v>
      </c>
      <c r="I121" t="s">
        <v>478</v>
      </c>
      <c r="J121" s="22" t="s">
        <v>479</v>
      </c>
      <c r="K121" t="s">
        <v>480</v>
      </c>
    </row>
    <row r="122" spans="1:11" x14ac:dyDescent="0.25">
      <c r="A122" s="22" t="s">
        <v>487</v>
      </c>
      <c r="B122" t="s">
        <v>488</v>
      </c>
      <c r="C122" t="s">
        <v>25</v>
      </c>
      <c r="D122" t="s">
        <v>26</v>
      </c>
      <c r="E122" t="s">
        <v>68</v>
      </c>
      <c r="F122" t="s">
        <v>36</v>
      </c>
      <c r="G122" t="s">
        <v>62</v>
      </c>
      <c r="H122" t="s">
        <v>39</v>
      </c>
      <c r="I122" t="s">
        <v>478</v>
      </c>
      <c r="J122" s="22" t="s">
        <v>479</v>
      </c>
      <c r="K122" t="s">
        <v>480</v>
      </c>
    </row>
    <row r="123" spans="1:11" x14ac:dyDescent="0.25">
      <c r="A123" s="22" t="s">
        <v>490</v>
      </c>
      <c r="B123" t="s">
        <v>491</v>
      </c>
      <c r="C123" t="s">
        <v>25</v>
      </c>
      <c r="D123" t="s">
        <v>26</v>
      </c>
      <c r="E123" t="s">
        <v>68</v>
      </c>
      <c r="F123" t="s">
        <v>36</v>
      </c>
      <c r="G123" t="s">
        <v>62</v>
      </c>
      <c r="H123" t="s">
        <v>39</v>
      </c>
      <c r="I123" t="s">
        <v>478</v>
      </c>
      <c r="J123" s="22" t="s">
        <v>479</v>
      </c>
      <c r="K123" t="s">
        <v>480</v>
      </c>
    </row>
    <row r="124" spans="1:11" x14ac:dyDescent="0.25">
      <c r="A124" s="22" t="s">
        <v>493</v>
      </c>
      <c r="B124" t="s">
        <v>494</v>
      </c>
      <c r="C124" t="s">
        <v>25</v>
      </c>
      <c r="D124" t="s">
        <v>26</v>
      </c>
      <c r="E124" t="s">
        <v>68</v>
      </c>
      <c r="F124" t="s">
        <v>36</v>
      </c>
      <c r="G124" t="s">
        <v>62</v>
      </c>
      <c r="H124" t="s">
        <v>39</v>
      </c>
      <c r="I124" t="s">
        <v>478</v>
      </c>
      <c r="J124" s="22" t="s">
        <v>479</v>
      </c>
      <c r="K124" t="s">
        <v>480</v>
      </c>
    </row>
    <row r="125" spans="1:11" x14ac:dyDescent="0.25">
      <c r="A125" s="22" t="s">
        <v>499</v>
      </c>
      <c r="B125" t="s">
        <v>500</v>
      </c>
      <c r="C125" t="s">
        <v>25</v>
      </c>
      <c r="D125" t="s">
        <v>26</v>
      </c>
      <c r="E125" t="s">
        <v>55</v>
      </c>
      <c r="F125" t="s">
        <v>36</v>
      </c>
      <c r="G125" t="s">
        <v>55</v>
      </c>
      <c r="H125" t="s">
        <v>39</v>
      </c>
      <c r="I125" t="s">
        <v>478</v>
      </c>
      <c r="J125" s="22" t="s">
        <v>479</v>
      </c>
      <c r="K125" t="s">
        <v>502</v>
      </c>
    </row>
    <row r="126" spans="1:11" x14ac:dyDescent="0.25">
      <c r="A126" s="22" t="s">
        <v>503</v>
      </c>
      <c r="B126" t="s">
        <v>504</v>
      </c>
      <c r="C126" t="s">
        <v>25</v>
      </c>
      <c r="D126" t="s">
        <v>26</v>
      </c>
      <c r="E126" t="s">
        <v>68</v>
      </c>
      <c r="F126" t="s">
        <v>36</v>
      </c>
      <c r="G126" t="s">
        <v>68</v>
      </c>
      <c r="H126" t="s">
        <v>39</v>
      </c>
      <c r="I126" t="s">
        <v>478</v>
      </c>
      <c r="J126" s="22" t="s">
        <v>479</v>
      </c>
      <c r="K126" t="s">
        <v>506</v>
      </c>
    </row>
    <row r="127" spans="1:11" x14ac:dyDescent="0.25">
      <c r="A127" s="22" t="s">
        <v>507</v>
      </c>
      <c r="B127" t="s">
        <v>508</v>
      </c>
      <c r="C127" t="s">
        <v>115</v>
      </c>
      <c r="D127" t="s">
        <v>26</v>
      </c>
      <c r="E127" t="s">
        <v>68</v>
      </c>
      <c r="F127" t="s">
        <v>36</v>
      </c>
      <c r="G127" t="s">
        <v>62</v>
      </c>
      <c r="H127" t="s">
        <v>39</v>
      </c>
      <c r="I127" t="s">
        <v>478</v>
      </c>
      <c r="J127" s="22" t="s">
        <v>479</v>
      </c>
      <c r="K127" t="s">
        <v>506</v>
      </c>
    </row>
    <row r="128" spans="1:11" x14ac:dyDescent="0.25">
      <c r="A128" s="22" t="s">
        <v>511</v>
      </c>
      <c r="B128" t="s">
        <v>512</v>
      </c>
      <c r="C128" t="s">
        <v>25</v>
      </c>
      <c r="D128" t="s">
        <v>26</v>
      </c>
      <c r="E128" t="s">
        <v>68</v>
      </c>
      <c r="F128" t="s">
        <v>36</v>
      </c>
      <c r="G128" t="s">
        <v>62</v>
      </c>
      <c r="H128" t="s">
        <v>39</v>
      </c>
      <c r="I128" t="s">
        <v>478</v>
      </c>
      <c r="J128" s="22" t="s">
        <v>479</v>
      </c>
      <c r="K128" t="s">
        <v>514</v>
      </c>
    </row>
    <row r="129" spans="1:11" x14ac:dyDescent="0.25">
      <c r="A129" s="22" t="s">
        <v>515</v>
      </c>
      <c r="B129" t="s">
        <v>516</v>
      </c>
      <c r="C129" t="s">
        <v>25</v>
      </c>
      <c r="D129" t="s">
        <v>26</v>
      </c>
      <c r="E129" t="s">
        <v>55</v>
      </c>
      <c r="F129" t="s">
        <v>36</v>
      </c>
      <c r="G129" t="s">
        <v>55</v>
      </c>
      <c r="H129" t="s">
        <v>39</v>
      </c>
      <c r="I129" t="s">
        <v>478</v>
      </c>
      <c r="J129" s="22" t="s">
        <v>479</v>
      </c>
      <c r="K129" t="s">
        <v>514</v>
      </c>
    </row>
    <row r="130" spans="1:11" x14ac:dyDescent="0.25">
      <c r="A130" s="22" t="s">
        <v>518</v>
      </c>
      <c r="B130" t="s">
        <v>519</v>
      </c>
      <c r="C130" t="s">
        <v>25</v>
      </c>
      <c r="D130" t="s">
        <v>26</v>
      </c>
      <c r="E130" t="s">
        <v>68</v>
      </c>
      <c r="F130" t="s">
        <v>36</v>
      </c>
      <c r="G130" t="s">
        <v>62</v>
      </c>
      <c r="H130" t="s">
        <v>39</v>
      </c>
      <c r="I130" t="s">
        <v>478</v>
      </c>
      <c r="J130" s="22" t="s">
        <v>479</v>
      </c>
      <c r="K130" t="s">
        <v>520</v>
      </c>
    </row>
    <row r="131" spans="1:11" x14ac:dyDescent="0.25">
      <c r="A131" s="22" t="s">
        <v>521</v>
      </c>
      <c r="B131" t="s">
        <v>522</v>
      </c>
      <c r="C131" t="s">
        <v>25</v>
      </c>
      <c r="D131" t="s">
        <v>26</v>
      </c>
      <c r="E131" t="s">
        <v>55</v>
      </c>
      <c r="F131" t="s">
        <v>36</v>
      </c>
      <c r="G131" t="s">
        <v>62</v>
      </c>
      <c r="H131" t="s">
        <v>39</v>
      </c>
      <c r="I131" t="s">
        <v>478</v>
      </c>
      <c r="J131" s="22" t="s">
        <v>479</v>
      </c>
      <c r="K131" t="s">
        <v>520</v>
      </c>
    </row>
    <row r="132" spans="1:11" x14ac:dyDescent="0.25">
      <c r="A132" s="22" t="s">
        <v>524</v>
      </c>
      <c r="B132" t="s">
        <v>522</v>
      </c>
      <c r="C132" t="s">
        <v>25</v>
      </c>
      <c r="D132" t="s">
        <v>26</v>
      </c>
      <c r="E132" t="s">
        <v>68</v>
      </c>
      <c r="F132" t="s">
        <v>36</v>
      </c>
      <c r="G132" t="s">
        <v>62</v>
      </c>
      <c r="H132" t="s">
        <v>39</v>
      </c>
      <c r="I132" t="s">
        <v>478</v>
      </c>
      <c r="J132" s="22" t="s">
        <v>479</v>
      </c>
      <c r="K132" t="s">
        <v>520</v>
      </c>
    </row>
    <row r="133" spans="1:11" x14ac:dyDescent="0.25">
      <c r="A133" s="22" t="s">
        <v>527</v>
      </c>
      <c r="B133" t="s">
        <v>528</v>
      </c>
      <c r="C133" t="s">
        <v>25</v>
      </c>
      <c r="D133" t="s">
        <v>26</v>
      </c>
      <c r="E133" t="s">
        <v>68</v>
      </c>
      <c r="F133" t="s">
        <v>36</v>
      </c>
      <c r="G133" t="s">
        <v>62</v>
      </c>
      <c r="H133" t="s">
        <v>39</v>
      </c>
      <c r="I133" t="s">
        <v>530</v>
      </c>
      <c r="J133" s="22" t="s">
        <v>531</v>
      </c>
      <c r="K133" t="s">
        <v>532</v>
      </c>
    </row>
    <row r="134" spans="1:11" x14ac:dyDescent="0.25">
      <c r="A134" s="22" t="s">
        <v>534</v>
      </c>
      <c r="B134" t="s">
        <v>535</v>
      </c>
      <c r="C134" t="s">
        <v>25</v>
      </c>
      <c r="D134" t="s">
        <v>26</v>
      </c>
      <c r="E134" t="s">
        <v>68</v>
      </c>
      <c r="F134" t="s">
        <v>36</v>
      </c>
      <c r="G134" t="s">
        <v>62</v>
      </c>
      <c r="H134" t="s">
        <v>39</v>
      </c>
      <c r="I134" t="s">
        <v>530</v>
      </c>
      <c r="J134" s="22" t="s">
        <v>531</v>
      </c>
      <c r="K134" t="s">
        <v>532</v>
      </c>
    </row>
    <row r="135" spans="1:11" x14ac:dyDescent="0.25">
      <c r="A135" s="22" t="s">
        <v>537</v>
      </c>
      <c r="B135" t="s">
        <v>538</v>
      </c>
      <c r="C135" t="s">
        <v>25</v>
      </c>
      <c r="D135" t="s">
        <v>26</v>
      </c>
      <c r="E135" t="s">
        <v>68</v>
      </c>
      <c r="F135" t="s">
        <v>36</v>
      </c>
      <c r="G135" t="s">
        <v>68</v>
      </c>
      <c r="H135" t="s">
        <v>39</v>
      </c>
      <c r="I135" t="s">
        <v>530</v>
      </c>
      <c r="J135" s="22" t="s">
        <v>531</v>
      </c>
      <c r="K135" t="s">
        <v>532</v>
      </c>
    </row>
    <row r="136" spans="1:11" x14ac:dyDescent="0.25">
      <c r="A136" s="22" t="s">
        <v>540</v>
      </c>
      <c r="B136" t="s">
        <v>541</v>
      </c>
      <c r="C136" t="s">
        <v>25</v>
      </c>
      <c r="D136" t="s">
        <v>26</v>
      </c>
      <c r="E136" t="s">
        <v>55</v>
      </c>
      <c r="F136" t="s">
        <v>36</v>
      </c>
      <c r="G136" t="s">
        <v>55</v>
      </c>
      <c r="H136" t="s">
        <v>39</v>
      </c>
      <c r="I136" t="s">
        <v>530</v>
      </c>
      <c r="J136" s="22" t="s">
        <v>531</v>
      </c>
      <c r="K136" t="s">
        <v>543</v>
      </c>
    </row>
    <row r="137" spans="1:11" x14ac:dyDescent="0.25">
      <c r="A137" s="22" t="s">
        <v>544</v>
      </c>
      <c r="B137" t="s">
        <v>545</v>
      </c>
      <c r="C137" t="s">
        <v>25</v>
      </c>
      <c r="D137" t="s">
        <v>26</v>
      </c>
      <c r="E137" t="s">
        <v>55</v>
      </c>
      <c r="F137" t="s">
        <v>36</v>
      </c>
      <c r="G137" t="s">
        <v>55</v>
      </c>
      <c r="H137" t="s">
        <v>39</v>
      </c>
      <c r="I137" t="s">
        <v>530</v>
      </c>
      <c r="J137" s="22" t="s">
        <v>531</v>
      </c>
      <c r="K137" t="s">
        <v>543</v>
      </c>
    </row>
    <row r="138" spans="1:11" x14ac:dyDescent="0.25">
      <c r="A138" s="22" t="s">
        <v>547</v>
      </c>
      <c r="B138" t="s">
        <v>548</v>
      </c>
      <c r="C138" t="s">
        <v>25</v>
      </c>
      <c r="D138" t="s">
        <v>26</v>
      </c>
      <c r="E138" t="s">
        <v>68</v>
      </c>
      <c r="F138" t="s">
        <v>36</v>
      </c>
      <c r="G138" t="s">
        <v>62</v>
      </c>
      <c r="H138" t="s">
        <v>39</v>
      </c>
      <c r="I138" t="s">
        <v>530</v>
      </c>
      <c r="J138" s="22" t="s">
        <v>531</v>
      </c>
      <c r="K138" t="s">
        <v>550</v>
      </c>
    </row>
    <row r="139" spans="1:11" x14ac:dyDescent="0.25">
      <c r="A139" s="22" t="s">
        <v>551</v>
      </c>
      <c r="B139" t="s">
        <v>552</v>
      </c>
      <c r="C139" t="s">
        <v>25</v>
      </c>
      <c r="D139" t="s">
        <v>26</v>
      </c>
      <c r="E139" t="s">
        <v>68</v>
      </c>
      <c r="F139" t="s">
        <v>36</v>
      </c>
      <c r="G139" t="s">
        <v>62</v>
      </c>
      <c r="H139" t="s">
        <v>39</v>
      </c>
      <c r="I139" t="s">
        <v>530</v>
      </c>
      <c r="J139" s="22" t="s">
        <v>531</v>
      </c>
      <c r="K139" t="s">
        <v>550</v>
      </c>
    </row>
    <row r="140" spans="1:11" x14ac:dyDescent="0.25">
      <c r="A140" s="22" t="s">
        <v>558</v>
      </c>
      <c r="B140" t="s">
        <v>559</v>
      </c>
      <c r="C140" t="s">
        <v>25</v>
      </c>
      <c r="D140" t="s">
        <v>26</v>
      </c>
      <c r="E140" t="s">
        <v>68</v>
      </c>
      <c r="F140" t="s">
        <v>36</v>
      </c>
      <c r="G140" t="s">
        <v>68</v>
      </c>
      <c r="H140" t="s">
        <v>39</v>
      </c>
      <c r="I140" t="s">
        <v>530</v>
      </c>
      <c r="J140" s="22" t="s">
        <v>531</v>
      </c>
      <c r="K140" t="s">
        <v>550</v>
      </c>
    </row>
    <row r="141" spans="1:11" x14ac:dyDescent="0.25">
      <c r="A141" s="22" t="s">
        <v>561</v>
      </c>
      <c r="B141" t="s">
        <v>562</v>
      </c>
      <c r="C141" t="s">
        <v>25</v>
      </c>
      <c r="D141" t="s">
        <v>26</v>
      </c>
      <c r="E141" t="s">
        <v>55</v>
      </c>
      <c r="F141" t="s">
        <v>36</v>
      </c>
      <c r="G141" t="s">
        <v>62</v>
      </c>
      <c r="H141" t="s">
        <v>39</v>
      </c>
      <c r="I141" t="s">
        <v>530</v>
      </c>
      <c r="J141" s="22" t="s">
        <v>531</v>
      </c>
      <c r="K141" t="s">
        <v>563</v>
      </c>
    </row>
    <row r="142" spans="1:11" x14ac:dyDescent="0.25">
      <c r="A142" s="22" t="s">
        <v>565</v>
      </c>
      <c r="B142" t="s">
        <v>566</v>
      </c>
      <c r="C142" t="s">
        <v>25</v>
      </c>
      <c r="D142" t="s">
        <v>26</v>
      </c>
      <c r="E142" t="s">
        <v>68</v>
      </c>
      <c r="F142" t="s">
        <v>36</v>
      </c>
      <c r="G142" t="s">
        <v>68</v>
      </c>
      <c r="H142" t="s">
        <v>39</v>
      </c>
      <c r="I142" t="s">
        <v>530</v>
      </c>
      <c r="J142" s="22" t="s">
        <v>531</v>
      </c>
      <c r="K142" t="s">
        <v>563</v>
      </c>
    </row>
    <row r="143" spans="1:11" x14ac:dyDescent="0.25">
      <c r="A143" s="22" t="s">
        <v>568</v>
      </c>
      <c r="B143" t="s">
        <v>569</v>
      </c>
      <c r="C143" t="s">
        <v>25</v>
      </c>
      <c r="D143" t="s">
        <v>26</v>
      </c>
      <c r="E143" t="s">
        <v>68</v>
      </c>
      <c r="F143" t="s">
        <v>36</v>
      </c>
      <c r="G143" t="s">
        <v>62</v>
      </c>
      <c r="H143" t="s">
        <v>39</v>
      </c>
      <c r="I143" t="s">
        <v>530</v>
      </c>
      <c r="J143" s="22" t="s">
        <v>531</v>
      </c>
      <c r="K143" t="s">
        <v>563</v>
      </c>
    </row>
    <row r="144" spans="1:11" x14ac:dyDescent="0.25">
      <c r="A144" s="22" t="s">
        <v>573</v>
      </c>
      <c r="B144" t="s">
        <v>574</v>
      </c>
      <c r="C144" t="s">
        <v>25</v>
      </c>
      <c r="D144" t="s">
        <v>26</v>
      </c>
      <c r="E144" t="s">
        <v>68</v>
      </c>
      <c r="F144" t="s">
        <v>36</v>
      </c>
      <c r="G144" t="s">
        <v>68</v>
      </c>
      <c r="H144" t="s">
        <v>39</v>
      </c>
      <c r="I144" t="s">
        <v>530</v>
      </c>
      <c r="J144" s="22" t="s">
        <v>531</v>
      </c>
      <c r="K144" t="s">
        <v>563</v>
      </c>
    </row>
    <row r="145" spans="1:11" x14ac:dyDescent="0.25">
      <c r="A145" s="22" t="s">
        <v>576</v>
      </c>
      <c r="B145" t="s">
        <v>577</v>
      </c>
      <c r="C145" t="s">
        <v>25</v>
      </c>
      <c r="D145" t="s">
        <v>26</v>
      </c>
      <c r="E145" t="s">
        <v>68</v>
      </c>
      <c r="F145" t="s">
        <v>36</v>
      </c>
      <c r="G145" t="s">
        <v>68</v>
      </c>
      <c r="H145" t="s">
        <v>39</v>
      </c>
      <c r="I145" t="s">
        <v>530</v>
      </c>
      <c r="J145" s="22" t="s">
        <v>531</v>
      </c>
      <c r="K145" t="s">
        <v>563</v>
      </c>
    </row>
    <row r="146" spans="1:11" x14ac:dyDescent="0.25">
      <c r="A146" s="22" t="s">
        <v>578</v>
      </c>
      <c r="B146" t="s">
        <v>579</v>
      </c>
      <c r="C146" t="s">
        <v>25</v>
      </c>
      <c r="D146" t="s">
        <v>26</v>
      </c>
      <c r="E146" t="s">
        <v>68</v>
      </c>
      <c r="F146" t="s">
        <v>36</v>
      </c>
      <c r="G146" t="s">
        <v>62</v>
      </c>
      <c r="H146" t="s">
        <v>39</v>
      </c>
      <c r="I146" t="s">
        <v>530</v>
      </c>
      <c r="J146" s="22" t="s">
        <v>531</v>
      </c>
      <c r="K146" t="s">
        <v>581</v>
      </c>
    </row>
    <row r="147" spans="1:11" x14ac:dyDescent="0.25">
      <c r="A147" s="22" t="s">
        <v>582</v>
      </c>
      <c r="B147" t="s">
        <v>579</v>
      </c>
      <c r="C147" t="s">
        <v>25</v>
      </c>
      <c r="D147" t="s">
        <v>26</v>
      </c>
      <c r="E147" t="s">
        <v>68</v>
      </c>
      <c r="F147" t="s">
        <v>36</v>
      </c>
      <c r="G147" t="s">
        <v>62</v>
      </c>
      <c r="H147" t="s">
        <v>39</v>
      </c>
      <c r="I147" t="s">
        <v>530</v>
      </c>
      <c r="J147" s="22" t="s">
        <v>531</v>
      </c>
      <c r="K147" t="s">
        <v>581</v>
      </c>
    </row>
    <row r="148" spans="1:11" x14ac:dyDescent="0.25">
      <c r="A148" s="22" t="s">
        <v>585</v>
      </c>
      <c r="B148" t="s">
        <v>586</v>
      </c>
      <c r="C148" t="s">
        <v>25</v>
      </c>
      <c r="D148" t="s">
        <v>26</v>
      </c>
      <c r="E148" t="s">
        <v>68</v>
      </c>
      <c r="F148" t="s">
        <v>36</v>
      </c>
      <c r="G148" t="s">
        <v>62</v>
      </c>
      <c r="H148" t="s">
        <v>39</v>
      </c>
      <c r="I148" t="s">
        <v>530</v>
      </c>
      <c r="J148" s="22" t="s">
        <v>531</v>
      </c>
      <c r="K148" t="s">
        <v>581</v>
      </c>
    </row>
    <row r="149" spans="1:11" x14ac:dyDescent="0.25">
      <c r="A149" s="22" t="s">
        <v>587</v>
      </c>
      <c r="B149" t="s">
        <v>588</v>
      </c>
      <c r="C149" t="s">
        <v>25</v>
      </c>
      <c r="D149" t="s">
        <v>26</v>
      </c>
      <c r="E149" t="s">
        <v>68</v>
      </c>
      <c r="F149" t="s">
        <v>36</v>
      </c>
      <c r="G149" t="s">
        <v>62</v>
      </c>
      <c r="H149" t="s">
        <v>39</v>
      </c>
      <c r="I149" t="s">
        <v>530</v>
      </c>
      <c r="J149" s="22" t="s">
        <v>531</v>
      </c>
      <c r="K149" t="s">
        <v>581</v>
      </c>
    </row>
    <row r="150" spans="1:11" x14ac:dyDescent="0.25">
      <c r="A150" s="22" t="s">
        <v>589</v>
      </c>
      <c r="B150" t="s">
        <v>590</v>
      </c>
      <c r="C150" t="s">
        <v>25</v>
      </c>
      <c r="D150" t="s">
        <v>26</v>
      </c>
      <c r="E150" t="s">
        <v>68</v>
      </c>
      <c r="F150" t="s">
        <v>36</v>
      </c>
      <c r="G150" t="s">
        <v>62</v>
      </c>
      <c r="H150" t="s">
        <v>39</v>
      </c>
      <c r="I150" t="s">
        <v>530</v>
      </c>
      <c r="J150" s="22" t="s">
        <v>531</v>
      </c>
      <c r="K150" t="s">
        <v>581</v>
      </c>
    </row>
    <row r="151" spans="1:11" x14ac:dyDescent="0.25">
      <c r="A151" s="22" t="s">
        <v>593</v>
      </c>
      <c r="B151" t="s">
        <v>594</v>
      </c>
      <c r="C151" t="s">
        <v>25</v>
      </c>
      <c r="D151" t="s">
        <v>26</v>
      </c>
      <c r="E151" t="s">
        <v>68</v>
      </c>
      <c r="F151" t="s">
        <v>36</v>
      </c>
      <c r="G151" t="s">
        <v>68</v>
      </c>
      <c r="H151" t="s">
        <v>39</v>
      </c>
      <c r="I151" t="s">
        <v>530</v>
      </c>
      <c r="J151" s="22" t="s">
        <v>531</v>
      </c>
      <c r="K151" t="s">
        <v>581</v>
      </c>
    </row>
    <row r="152" spans="1:11" x14ac:dyDescent="0.25">
      <c r="A152" s="22" t="s">
        <v>597</v>
      </c>
      <c r="B152" t="s">
        <v>598</v>
      </c>
      <c r="C152" t="s">
        <v>25</v>
      </c>
      <c r="D152" t="s">
        <v>26</v>
      </c>
      <c r="E152" t="s">
        <v>68</v>
      </c>
      <c r="F152" t="s">
        <v>36</v>
      </c>
      <c r="G152" t="s">
        <v>62</v>
      </c>
      <c r="H152" t="s">
        <v>39</v>
      </c>
      <c r="I152" t="s">
        <v>530</v>
      </c>
      <c r="J152" s="22" t="s">
        <v>531</v>
      </c>
      <c r="K152" t="s">
        <v>581</v>
      </c>
    </row>
    <row r="153" spans="1:11" x14ac:dyDescent="0.25">
      <c r="A153" s="22" t="s">
        <v>600</v>
      </c>
      <c r="B153" t="s">
        <v>601</v>
      </c>
      <c r="C153" t="s">
        <v>115</v>
      </c>
      <c r="D153" t="s">
        <v>26</v>
      </c>
      <c r="E153" t="s">
        <v>68</v>
      </c>
      <c r="F153" t="s">
        <v>36</v>
      </c>
      <c r="G153" t="s">
        <v>62</v>
      </c>
      <c r="H153" t="s">
        <v>39</v>
      </c>
      <c r="I153" t="s">
        <v>530</v>
      </c>
      <c r="J153" s="22" t="s">
        <v>531</v>
      </c>
      <c r="K153" t="s">
        <v>581</v>
      </c>
    </row>
    <row r="154" spans="1:11" x14ac:dyDescent="0.25">
      <c r="A154" s="22" t="s">
        <v>603</v>
      </c>
      <c r="B154" t="s">
        <v>604</v>
      </c>
      <c r="C154" t="s">
        <v>115</v>
      </c>
      <c r="D154" t="s">
        <v>26</v>
      </c>
      <c r="E154" t="s">
        <v>68</v>
      </c>
      <c r="F154" t="s">
        <v>36</v>
      </c>
      <c r="G154" t="s">
        <v>62</v>
      </c>
      <c r="H154" t="s">
        <v>39</v>
      </c>
      <c r="I154" t="s">
        <v>530</v>
      </c>
      <c r="J154" s="22" t="s">
        <v>531</v>
      </c>
      <c r="K154" t="s">
        <v>581</v>
      </c>
    </row>
    <row r="155" spans="1:11" x14ac:dyDescent="0.25">
      <c r="A155" s="22" t="s">
        <v>606</v>
      </c>
      <c r="B155" t="s">
        <v>607</v>
      </c>
      <c r="C155" t="s">
        <v>25</v>
      </c>
      <c r="D155" t="s">
        <v>26</v>
      </c>
      <c r="E155" t="s">
        <v>68</v>
      </c>
      <c r="F155" t="s">
        <v>36</v>
      </c>
      <c r="G155" t="s">
        <v>68</v>
      </c>
      <c r="H155" t="s">
        <v>39</v>
      </c>
      <c r="I155" t="s">
        <v>530</v>
      </c>
      <c r="J155" s="22" t="s">
        <v>531</v>
      </c>
      <c r="K155" t="s">
        <v>610</v>
      </c>
    </row>
    <row r="156" spans="1:11" x14ac:dyDescent="0.25">
      <c r="A156" s="22" t="s">
        <v>611</v>
      </c>
      <c r="B156" t="s">
        <v>612</v>
      </c>
      <c r="C156" t="s">
        <v>25</v>
      </c>
      <c r="D156" t="s">
        <v>26</v>
      </c>
      <c r="E156" t="s">
        <v>68</v>
      </c>
      <c r="F156" t="s">
        <v>36</v>
      </c>
      <c r="G156" t="s">
        <v>62</v>
      </c>
      <c r="H156" t="s">
        <v>39</v>
      </c>
      <c r="I156" t="s">
        <v>530</v>
      </c>
      <c r="J156" s="22" t="s">
        <v>531</v>
      </c>
      <c r="K156" t="s">
        <v>610</v>
      </c>
    </row>
    <row r="157" spans="1:11" x14ac:dyDescent="0.25">
      <c r="A157" s="22" t="s">
        <v>613</v>
      </c>
      <c r="B157" t="s">
        <v>614</v>
      </c>
      <c r="C157" t="s">
        <v>115</v>
      </c>
      <c r="D157" t="s">
        <v>26</v>
      </c>
      <c r="E157" t="s">
        <v>55</v>
      </c>
      <c r="F157" t="s">
        <v>36</v>
      </c>
      <c r="G157" t="s">
        <v>62</v>
      </c>
      <c r="H157" t="s">
        <v>39</v>
      </c>
      <c r="I157" t="s">
        <v>530</v>
      </c>
      <c r="J157" s="22" t="s">
        <v>531</v>
      </c>
      <c r="K157" t="s">
        <v>610</v>
      </c>
    </row>
    <row r="158" spans="1:11" x14ac:dyDescent="0.25">
      <c r="A158" s="22" t="s">
        <v>616</v>
      </c>
      <c r="B158" t="s">
        <v>617</v>
      </c>
      <c r="C158" t="s">
        <v>115</v>
      </c>
      <c r="D158" t="s">
        <v>26</v>
      </c>
      <c r="E158" t="s">
        <v>68</v>
      </c>
      <c r="F158" t="s">
        <v>36</v>
      </c>
      <c r="G158" t="s">
        <v>62</v>
      </c>
      <c r="H158" t="s">
        <v>39</v>
      </c>
      <c r="I158" t="s">
        <v>530</v>
      </c>
      <c r="J158" s="22" t="s">
        <v>531</v>
      </c>
      <c r="K158" t="s">
        <v>610</v>
      </c>
    </row>
    <row r="159" spans="1:11" x14ac:dyDescent="0.25">
      <c r="A159" s="22" t="s">
        <v>619</v>
      </c>
      <c r="B159" t="s">
        <v>620</v>
      </c>
      <c r="C159" t="s">
        <v>115</v>
      </c>
      <c r="D159" t="s">
        <v>26</v>
      </c>
      <c r="E159" t="s">
        <v>68</v>
      </c>
      <c r="F159" t="s">
        <v>36</v>
      </c>
      <c r="G159" t="s">
        <v>62</v>
      </c>
      <c r="H159" t="s">
        <v>39</v>
      </c>
      <c r="I159" t="s">
        <v>530</v>
      </c>
      <c r="J159" s="22" t="s">
        <v>531</v>
      </c>
      <c r="K159" t="s">
        <v>610</v>
      </c>
    </row>
    <row r="160" spans="1:11" x14ac:dyDescent="0.25">
      <c r="A160" s="22" t="s">
        <v>622</v>
      </c>
      <c r="B160" t="s">
        <v>623</v>
      </c>
      <c r="C160" t="s">
        <v>115</v>
      </c>
      <c r="D160" t="s">
        <v>26</v>
      </c>
      <c r="E160" t="s">
        <v>55</v>
      </c>
      <c r="F160" t="s">
        <v>36</v>
      </c>
      <c r="G160" t="s">
        <v>62</v>
      </c>
      <c r="H160" t="s">
        <v>39</v>
      </c>
      <c r="I160" t="s">
        <v>530</v>
      </c>
      <c r="J160" s="22" t="s">
        <v>531</v>
      </c>
      <c r="K160" t="s">
        <v>610</v>
      </c>
    </row>
    <row r="161" spans="1:11" x14ac:dyDescent="0.25">
      <c r="A161" s="22" t="s">
        <v>625</v>
      </c>
      <c r="B161" t="s">
        <v>626</v>
      </c>
      <c r="C161" t="s">
        <v>25</v>
      </c>
      <c r="D161" t="s">
        <v>26</v>
      </c>
      <c r="E161" t="s">
        <v>68</v>
      </c>
      <c r="F161" t="s">
        <v>36</v>
      </c>
      <c r="G161" t="s">
        <v>68</v>
      </c>
      <c r="H161" t="s">
        <v>39</v>
      </c>
      <c r="I161" t="s">
        <v>530</v>
      </c>
      <c r="J161" s="22" t="s">
        <v>531</v>
      </c>
      <c r="K161" t="s">
        <v>628</v>
      </c>
    </row>
    <row r="162" spans="1:11" x14ac:dyDescent="0.25">
      <c r="A162" s="22" t="s">
        <v>630</v>
      </c>
      <c r="B162" t="s">
        <v>631</v>
      </c>
      <c r="C162" t="s">
        <v>25</v>
      </c>
      <c r="D162" t="s">
        <v>26</v>
      </c>
      <c r="E162" t="s">
        <v>68</v>
      </c>
      <c r="F162" t="s">
        <v>36</v>
      </c>
      <c r="G162" t="s">
        <v>68</v>
      </c>
      <c r="H162" t="s">
        <v>39</v>
      </c>
      <c r="I162" t="s">
        <v>530</v>
      </c>
      <c r="J162" s="22" t="s">
        <v>531</v>
      </c>
      <c r="K162" t="s">
        <v>628</v>
      </c>
    </row>
    <row r="163" spans="1:11" x14ac:dyDescent="0.25">
      <c r="A163" s="22" t="s">
        <v>633</v>
      </c>
      <c r="B163" t="s">
        <v>634</v>
      </c>
      <c r="C163" t="s">
        <v>25</v>
      </c>
      <c r="D163" t="s">
        <v>26</v>
      </c>
      <c r="E163" t="s">
        <v>68</v>
      </c>
      <c r="F163" t="s">
        <v>36</v>
      </c>
      <c r="G163" t="s">
        <v>62</v>
      </c>
      <c r="H163" t="s">
        <v>39</v>
      </c>
      <c r="I163" t="s">
        <v>530</v>
      </c>
      <c r="J163" s="22" t="s">
        <v>531</v>
      </c>
      <c r="K163" t="s">
        <v>628</v>
      </c>
    </row>
    <row r="164" spans="1:11" x14ac:dyDescent="0.25">
      <c r="A164" s="22" t="s">
        <v>636</v>
      </c>
      <c r="B164" t="s">
        <v>637</v>
      </c>
      <c r="C164" t="s">
        <v>25</v>
      </c>
      <c r="D164" t="s">
        <v>26</v>
      </c>
      <c r="E164" t="s">
        <v>68</v>
      </c>
      <c r="F164" t="s">
        <v>36</v>
      </c>
      <c r="G164" t="s">
        <v>62</v>
      </c>
      <c r="H164" t="s">
        <v>39</v>
      </c>
      <c r="I164" t="s">
        <v>530</v>
      </c>
      <c r="J164" s="22" t="s">
        <v>531</v>
      </c>
      <c r="K164" t="s">
        <v>639</v>
      </c>
    </row>
    <row r="165" spans="1:11" x14ac:dyDescent="0.25">
      <c r="A165" s="22" t="s">
        <v>640</v>
      </c>
      <c r="B165" t="s">
        <v>641</v>
      </c>
      <c r="C165" t="s">
        <v>25</v>
      </c>
      <c r="D165" t="s">
        <v>26</v>
      </c>
      <c r="E165" t="s">
        <v>68</v>
      </c>
      <c r="F165" t="s">
        <v>36</v>
      </c>
      <c r="G165" t="s">
        <v>62</v>
      </c>
      <c r="H165" t="s">
        <v>39</v>
      </c>
      <c r="I165" t="s">
        <v>530</v>
      </c>
      <c r="J165" s="22" t="s">
        <v>531</v>
      </c>
      <c r="K165" t="s">
        <v>639</v>
      </c>
    </row>
    <row r="166" spans="1:11" x14ac:dyDescent="0.25">
      <c r="A166" s="22" t="s">
        <v>644</v>
      </c>
      <c r="B166" t="s">
        <v>645</v>
      </c>
      <c r="C166" t="s">
        <v>25</v>
      </c>
      <c r="D166" t="s">
        <v>26</v>
      </c>
      <c r="E166" t="s">
        <v>68</v>
      </c>
      <c r="F166" t="s">
        <v>36</v>
      </c>
      <c r="G166" t="s">
        <v>62</v>
      </c>
      <c r="H166" t="s">
        <v>39</v>
      </c>
      <c r="I166" t="s">
        <v>530</v>
      </c>
      <c r="J166" s="22" t="s">
        <v>531</v>
      </c>
      <c r="K166" t="s">
        <v>628</v>
      </c>
    </row>
    <row r="167" spans="1:11" x14ac:dyDescent="0.25">
      <c r="A167" s="22" t="s">
        <v>647</v>
      </c>
      <c r="B167" t="s">
        <v>648</v>
      </c>
      <c r="C167" t="s">
        <v>115</v>
      </c>
      <c r="D167" t="s">
        <v>26</v>
      </c>
      <c r="E167" t="s">
        <v>68</v>
      </c>
      <c r="F167" t="s">
        <v>36</v>
      </c>
      <c r="G167" t="s">
        <v>62</v>
      </c>
      <c r="H167" t="s">
        <v>39</v>
      </c>
      <c r="I167" t="s">
        <v>530</v>
      </c>
      <c r="J167" s="22" t="s">
        <v>531</v>
      </c>
      <c r="K167" t="s">
        <v>639</v>
      </c>
    </row>
    <row r="168" spans="1:11" x14ac:dyDescent="0.25">
      <c r="A168" s="22" t="s">
        <v>650</v>
      </c>
      <c r="B168" t="s">
        <v>651</v>
      </c>
      <c r="C168" t="s">
        <v>25</v>
      </c>
      <c r="D168" t="s">
        <v>26</v>
      </c>
      <c r="E168" t="s">
        <v>68</v>
      </c>
      <c r="F168" t="s">
        <v>36</v>
      </c>
      <c r="G168" t="s">
        <v>68</v>
      </c>
      <c r="H168" t="s">
        <v>39</v>
      </c>
      <c r="I168" t="s">
        <v>530</v>
      </c>
      <c r="J168" s="22" t="s">
        <v>531</v>
      </c>
      <c r="K168" t="s">
        <v>639</v>
      </c>
    </row>
    <row r="169" spans="1:11" x14ac:dyDescent="0.25">
      <c r="A169" s="22" t="s">
        <v>652</v>
      </c>
      <c r="B169" t="s">
        <v>653</v>
      </c>
      <c r="C169" t="s">
        <v>25</v>
      </c>
      <c r="D169" t="s">
        <v>26</v>
      </c>
      <c r="E169" t="s">
        <v>68</v>
      </c>
      <c r="F169" t="s">
        <v>36</v>
      </c>
      <c r="G169" t="s">
        <v>62</v>
      </c>
      <c r="H169" t="s">
        <v>39</v>
      </c>
      <c r="I169" t="s">
        <v>530</v>
      </c>
      <c r="J169" s="22" t="s">
        <v>531</v>
      </c>
      <c r="K169" t="s">
        <v>639</v>
      </c>
    </row>
    <row r="170" spans="1:11" x14ac:dyDescent="0.25">
      <c r="A170" s="22" t="s">
        <v>655</v>
      </c>
      <c r="B170" t="s">
        <v>656</v>
      </c>
      <c r="C170" t="s">
        <v>25</v>
      </c>
      <c r="D170" t="s">
        <v>26</v>
      </c>
      <c r="E170" t="s">
        <v>68</v>
      </c>
      <c r="F170" t="s">
        <v>36</v>
      </c>
      <c r="G170" t="s">
        <v>62</v>
      </c>
      <c r="H170" t="s">
        <v>39</v>
      </c>
      <c r="I170" t="s">
        <v>530</v>
      </c>
      <c r="J170" s="22" t="s">
        <v>531</v>
      </c>
      <c r="K170" t="s">
        <v>639</v>
      </c>
    </row>
    <row r="171" spans="1:11" x14ac:dyDescent="0.25">
      <c r="A171" s="22" t="s">
        <v>658</v>
      </c>
      <c r="B171" t="s">
        <v>659</v>
      </c>
      <c r="C171" t="s">
        <v>25</v>
      </c>
      <c r="D171" t="s">
        <v>26</v>
      </c>
      <c r="E171" t="s">
        <v>68</v>
      </c>
      <c r="F171" t="s">
        <v>36</v>
      </c>
      <c r="G171" t="s">
        <v>62</v>
      </c>
      <c r="H171" t="s">
        <v>39</v>
      </c>
      <c r="I171" t="s">
        <v>530</v>
      </c>
      <c r="J171" s="22" t="s">
        <v>531</v>
      </c>
      <c r="K171" t="s">
        <v>639</v>
      </c>
    </row>
    <row r="172" spans="1:11" x14ac:dyDescent="0.25">
      <c r="A172" s="22" t="s">
        <v>661</v>
      </c>
      <c r="B172" t="s">
        <v>662</v>
      </c>
      <c r="C172" t="s">
        <v>25</v>
      </c>
      <c r="D172" t="s">
        <v>26</v>
      </c>
      <c r="E172" t="s">
        <v>68</v>
      </c>
      <c r="F172" t="s">
        <v>36</v>
      </c>
      <c r="G172" t="s">
        <v>62</v>
      </c>
      <c r="H172" t="s">
        <v>39</v>
      </c>
      <c r="I172" t="s">
        <v>530</v>
      </c>
      <c r="J172" s="22" t="s">
        <v>531</v>
      </c>
      <c r="K172" t="s">
        <v>664</v>
      </c>
    </row>
    <row r="173" spans="1:11" x14ac:dyDescent="0.25">
      <c r="A173" s="22" t="s">
        <v>666</v>
      </c>
      <c r="B173" t="s">
        <v>667</v>
      </c>
      <c r="C173" t="s">
        <v>25</v>
      </c>
      <c r="D173" t="s">
        <v>26</v>
      </c>
      <c r="E173" t="s">
        <v>68</v>
      </c>
      <c r="F173" t="s">
        <v>36</v>
      </c>
      <c r="G173" t="s">
        <v>62</v>
      </c>
      <c r="H173" t="s">
        <v>39</v>
      </c>
      <c r="I173" t="s">
        <v>530</v>
      </c>
      <c r="J173" s="22" t="s">
        <v>531</v>
      </c>
      <c r="K173" t="s">
        <v>664</v>
      </c>
    </row>
    <row r="174" spans="1:11" x14ac:dyDescent="0.25">
      <c r="A174" s="22" t="s">
        <v>669</v>
      </c>
      <c r="B174" t="s">
        <v>670</v>
      </c>
      <c r="C174" t="s">
        <v>25</v>
      </c>
      <c r="D174" t="s">
        <v>26</v>
      </c>
      <c r="E174" t="s">
        <v>68</v>
      </c>
      <c r="F174" t="s">
        <v>36</v>
      </c>
      <c r="G174" t="s">
        <v>62</v>
      </c>
      <c r="H174" t="s">
        <v>39</v>
      </c>
      <c r="I174" t="s">
        <v>530</v>
      </c>
      <c r="J174" s="22" t="s">
        <v>531</v>
      </c>
      <c r="K174" t="s">
        <v>664</v>
      </c>
    </row>
    <row r="175" spans="1:11" x14ac:dyDescent="0.25">
      <c r="A175" s="22" t="s">
        <v>673</v>
      </c>
      <c r="B175" t="s">
        <v>674</v>
      </c>
      <c r="C175" t="s">
        <v>25</v>
      </c>
      <c r="D175" t="s">
        <v>26</v>
      </c>
      <c r="E175" t="s">
        <v>55</v>
      </c>
      <c r="F175" t="s">
        <v>36</v>
      </c>
      <c r="G175" t="s">
        <v>55</v>
      </c>
      <c r="H175" t="s">
        <v>39</v>
      </c>
      <c r="I175" t="s">
        <v>276</v>
      </c>
      <c r="J175" s="22" t="s">
        <v>277</v>
      </c>
      <c r="K175" t="s">
        <v>676</v>
      </c>
    </row>
    <row r="176" spans="1:11" x14ac:dyDescent="0.25">
      <c r="A176" s="22" t="s">
        <v>678</v>
      </c>
      <c r="B176" t="s">
        <v>679</v>
      </c>
      <c r="C176" t="s">
        <v>25</v>
      </c>
      <c r="D176" t="s">
        <v>26</v>
      </c>
      <c r="E176" t="s">
        <v>55</v>
      </c>
      <c r="F176" t="s">
        <v>36</v>
      </c>
      <c r="G176" t="s">
        <v>55</v>
      </c>
      <c r="H176" t="s">
        <v>39</v>
      </c>
      <c r="I176" t="s">
        <v>276</v>
      </c>
      <c r="J176" s="22" t="s">
        <v>277</v>
      </c>
      <c r="K176" t="s">
        <v>681</v>
      </c>
    </row>
    <row r="177" spans="1:11" x14ac:dyDescent="0.25">
      <c r="A177" s="22" t="s">
        <v>682</v>
      </c>
      <c r="B177" t="s">
        <v>683</v>
      </c>
      <c r="C177" t="s">
        <v>25</v>
      </c>
      <c r="D177" t="s">
        <v>26</v>
      </c>
      <c r="E177" t="s">
        <v>55</v>
      </c>
      <c r="F177" t="s">
        <v>36</v>
      </c>
      <c r="G177" t="s">
        <v>55</v>
      </c>
      <c r="H177" t="s">
        <v>39</v>
      </c>
      <c r="I177" t="s">
        <v>276</v>
      </c>
      <c r="J177" s="22" t="s">
        <v>277</v>
      </c>
      <c r="K177" t="s">
        <v>681</v>
      </c>
    </row>
    <row r="178" spans="1:11" x14ac:dyDescent="0.25">
      <c r="A178" s="22" t="s">
        <v>685</v>
      </c>
      <c r="B178" t="s">
        <v>686</v>
      </c>
      <c r="C178" t="s">
        <v>25</v>
      </c>
      <c r="D178" t="s">
        <v>26</v>
      </c>
      <c r="E178" t="s">
        <v>55</v>
      </c>
      <c r="F178" t="s">
        <v>39</v>
      </c>
      <c r="G178" t="s">
        <v>62</v>
      </c>
      <c r="H178" t="s">
        <v>39</v>
      </c>
      <c r="I178" t="s">
        <v>276</v>
      </c>
      <c r="J178" s="22" t="s">
        <v>277</v>
      </c>
      <c r="K178" t="s">
        <v>688</v>
      </c>
    </row>
    <row r="179" spans="1:11" x14ac:dyDescent="0.25">
      <c r="A179" s="22" t="s">
        <v>689</v>
      </c>
      <c r="B179" t="s">
        <v>690</v>
      </c>
      <c r="C179" t="s">
        <v>25</v>
      </c>
      <c r="D179" t="s">
        <v>26</v>
      </c>
      <c r="E179" t="s">
        <v>68</v>
      </c>
      <c r="F179" t="s">
        <v>36</v>
      </c>
      <c r="G179" t="s">
        <v>62</v>
      </c>
      <c r="H179" t="s">
        <v>39</v>
      </c>
      <c r="I179" t="s">
        <v>276</v>
      </c>
      <c r="J179" s="22" t="s">
        <v>277</v>
      </c>
      <c r="K179" t="s">
        <v>688</v>
      </c>
    </row>
    <row r="180" spans="1:11" x14ac:dyDescent="0.25">
      <c r="A180" s="22" t="s">
        <v>692</v>
      </c>
      <c r="B180" t="s">
        <v>693</v>
      </c>
      <c r="C180" t="s">
        <v>25</v>
      </c>
      <c r="D180" t="s">
        <v>26</v>
      </c>
      <c r="E180" t="s">
        <v>55</v>
      </c>
      <c r="F180" t="s">
        <v>39</v>
      </c>
      <c r="G180" t="s">
        <v>68</v>
      </c>
      <c r="H180" t="s">
        <v>39</v>
      </c>
      <c r="I180" t="s">
        <v>276</v>
      </c>
      <c r="J180" s="22" t="s">
        <v>277</v>
      </c>
      <c r="K180" t="s">
        <v>278</v>
      </c>
    </row>
    <row r="181" spans="1:11" x14ac:dyDescent="0.25">
      <c r="A181" s="22" t="s">
        <v>696</v>
      </c>
      <c r="B181" t="s">
        <v>697</v>
      </c>
      <c r="C181" t="s">
        <v>25</v>
      </c>
      <c r="D181" t="s">
        <v>26</v>
      </c>
      <c r="E181" t="s">
        <v>55</v>
      </c>
      <c r="F181" t="s">
        <v>36</v>
      </c>
      <c r="G181" t="s">
        <v>55</v>
      </c>
      <c r="H181" t="s">
        <v>39</v>
      </c>
      <c r="I181" t="s">
        <v>276</v>
      </c>
      <c r="J181" s="22" t="s">
        <v>277</v>
      </c>
      <c r="K181" t="s">
        <v>278</v>
      </c>
    </row>
    <row r="182" spans="1:11" x14ac:dyDescent="0.25">
      <c r="A182" s="22" t="s">
        <v>699</v>
      </c>
      <c r="B182" t="s">
        <v>700</v>
      </c>
      <c r="C182" t="s">
        <v>25</v>
      </c>
      <c r="D182" t="s">
        <v>26</v>
      </c>
      <c r="E182" t="s">
        <v>68</v>
      </c>
      <c r="F182" t="s">
        <v>36</v>
      </c>
      <c r="G182" t="s">
        <v>62</v>
      </c>
      <c r="H182" t="s">
        <v>39</v>
      </c>
      <c r="I182" t="s">
        <v>276</v>
      </c>
      <c r="J182" s="22" t="s">
        <v>277</v>
      </c>
      <c r="K182" t="s">
        <v>278</v>
      </c>
    </row>
    <row r="183" spans="1:11" x14ac:dyDescent="0.25">
      <c r="A183" s="22" t="s">
        <v>702</v>
      </c>
      <c r="B183" t="s">
        <v>703</v>
      </c>
      <c r="C183" t="s">
        <v>25</v>
      </c>
      <c r="D183" t="s">
        <v>26</v>
      </c>
      <c r="E183" t="s">
        <v>34</v>
      </c>
      <c r="F183" t="s">
        <v>36</v>
      </c>
      <c r="G183" t="s">
        <v>34</v>
      </c>
      <c r="H183" t="s">
        <v>39</v>
      </c>
      <c r="I183" t="s">
        <v>276</v>
      </c>
      <c r="J183" s="22" t="s">
        <v>277</v>
      </c>
      <c r="K183" t="s">
        <v>278</v>
      </c>
    </row>
    <row r="184" spans="1:11" x14ac:dyDescent="0.25">
      <c r="A184" s="22" t="s">
        <v>705</v>
      </c>
      <c r="B184" t="s">
        <v>706</v>
      </c>
      <c r="C184" t="s">
        <v>25</v>
      </c>
      <c r="D184" t="s">
        <v>26</v>
      </c>
      <c r="E184" t="s">
        <v>55</v>
      </c>
      <c r="F184" t="s">
        <v>39</v>
      </c>
      <c r="G184" t="s">
        <v>55</v>
      </c>
      <c r="H184" t="s">
        <v>39</v>
      </c>
      <c r="I184" t="s">
        <v>276</v>
      </c>
      <c r="J184" s="22" t="s">
        <v>277</v>
      </c>
      <c r="K184" t="s">
        <v>278</v>
      </c>
    </row>
    <row r="185" spans="1:11" x14ac:dyDescent="0.25">
      <c r="A185" s="22" t="s">
        <v>708</v>
      </c>
      <c r="B185" t="s">
        <v>709</v>
      </c>
      <c r="C185" t="s">
        <v>25</v>
      </c>
      <c r="D185" t="s">
        <v>26</v>
      </c>
      <c r="E185" t="s">
        <v>55</v>
      </c>
      <c r="F185" t="s">
        <v>39</v>
      </c>
      <c r="G185" t="s">
        <v>55</v>
      </c>
      <c r="H185" t="s">
        <v>39</v>
      </c>
      <c r="I185" t="s">
        <v>276</v>
      </c>
      <c r="J185" s="22" t="s">
        <v>277</v>
      </c>
      <c r="K185" t="s">
        <v>278</v>
      </c>
    </row>
    <row r="186" spans="1:11" x14ac:dyDescent="0.25">
      <c r="A186" s="22" t="s">
        <v>711</v>
      </c>
      <c r="B186" t="s">
        <v>712</v>
      </c>
      <c r="C186" t="s">
        <v>25</v>
      </c>
      <c r="D186" t="s">
        <v>26</v>
      </c>
      <c r="E186" t="s">
        <v>68</v>
      </c>
      <c r="F186" t="s">
        <v>39</v>
      </c>
      <c r="G186" t="s">
        <v>68</v>
      </c>
      <c r="H186" t="s">
        <v>39</v>
      </c>
      <c r="I186" t="s">
        <v>276</v>
      </c>
      <c r="J186" s="22" t="s">
        <v>277</v>
      </c>
      <c r="K186" t="s">
        <v>278</v>
      </c>
    </row>
    <row r="187" spans="1:11" x14ac:dyDescent="0.25">
      <c r="A187" s="22" t="s">
        <v>714</v>
      </c>
      <c r="B187" t="s">
        <v>715</v>
      </c>
      <c r="C187" t="s">
        <v>25</v>
      </c>
      <c r="D187" t="s">
        <v>26</v>
      </c>
      <c r="E187" t="s">
        <v>55</v>
      </c>
      <c r="F187" t="s">
        <v>36</v>
      </c>
      <c r="G187" t="s">
        <v>55</v>
      </c>
      <c r="H187" t="s">
        <v>39</v>
      </c>
      <c r="I187" t="s">
        <v>276</v>
      </c>
      <c r="J187" s="22" t="s">
        <v>277</v>
      </c>
      <c r="K187" t="s">
        <v>278</v>
      </c>
    </row>
    <row r="188" spans="1:11" x14ac:dyDescent="0.25">
      <c r="A188" s="22" t="s">
        <v>716</v>
      </c>
      <c r="B188" t="s">
        <v>717</v>
      </c>
      <c r="C188" t="s">
        <v>25</v>
      </c>
      <c r="D188" t="s">
        <v>26</v>
      </c>
      <c r="E188" t="s">
        <v>55</v>
      </c>
      <c r="F188" t="s">
        <v>36</v>
      </c>
      <c r="G188" t="s">
        <v>55</v>
      </c>
      <c r="H188" t="s">
        <v>39</v>
      </c>
      <c r="I188" t="s">
        <v>276</v>
      </c>
      <c r="J188" s="22" t="s">
        <v>277</v>
      </c>
      <c r="K188" t="s">
        <v>278</v>
      </c>
    </row>
    <row r="189" spans="1:11" x14ac:dyDescent="0.25">
      <c r="A189" s="22" t="s">
        <v>718</v>
      </c>
      <c r="B189" t="s">
        <v>719</v>
      </c>
      <c r="C189" t="s">
        <v>25</v>
      </c>
      <c r="D189" t="s">
        <v>26</v>
      </c>
      <c r="E189" t="s">
        <v>68</v>
      </c>
      <c r="F189" t="s">
        <v>36</v>
      </c>
      <c r="G189" t="s">
        <v>62</v>
      </c>
      <c r="H189" t="s">
        <v>39</v>
      </c>
      <c r="I189" t="s">
        <v>276</v>
      </c>
      <c r="J189" s="22" t="s">
        <v>277</v>
      </c>
      <c r="K189" t="s">
        <v>721</v>
      </c>
    </row>
    <row r="190" spans="1:11" x14ac:dyDescent="0.25">
      <c r="A190" s="22" t="s">
        <v>722</v>
      </c>
      <c r="B190" t="s">
        <v>723</v>
      </c>
      <c r="C190" t="s">
        <v>25</v>
      </c>
      <c r="D190" t="s">
        <v>26</v>
      </c>
      <c r="E190" t="s">
        <v>34</v>
      </c>
      <c r="F190" t="s">
        <v>36</v>
      </c>
      <c r="G190" t="s">
        <v>34</v>
      </c>
      <c r="H190" t="s">
        <v>39</v>
      </c>
      <c r="I190" t="s">
        <v>276</v>
      </c>
      <c r="J190" s="22" t="s">
        <v>277</v>
      </c>
      <c r="K190" t="s">
        <v>725</v>
      </c>
    </row>
    <row r="191" spans="1:11" x14ac:dyDescent="0.25">
      <c r="A191" s="22" t="s">
        <v>726</v>
      </c>
      <c r="B191" t="s">
        <v>727</v>
      </c>
      <c r="C191" t="s">
        <v>25</v>
      </c>
      <c r="D191" t="s">
        <v>26</v>
      </c>
      <c r="E191" t="s">
        <v>68</v>
      </c>
      <c r="F191" t="s">
        <v>36</v>
      </c>
      <c r="G191" t="s">
        <v>68</v>
      </c>
      <c r="H191" t="s">
        <v>39</v>
      </c>
      <c r="I191" t="s">
        <v>276</v>
      </c>
      <c r="J191" s="22" t="s">
        <v>277</v>
      </c>
      <c r="K191" t="s">
        <v>729</v>
      </c>
    </row>
    <row r="192" spans="1:11" x14ac:dyDescent="0.25">
      <c r="A192" s="22" t="s">
        <v>730</v>
      </c>
      <c r="B192" t="s">
        <v>731</v>
      </c>
      <c r="C192" t="s">
        <v>25</v>
      </c>
      <c r="D192" t="s">
        <v>26</v>
      </c>
      <c r="E192" t="s">
        <v>55</v>
      </c>
      <c r="F192" t="s">
        <v>36</v>
      </c>
      <c r="G192" t="s">
        <v>55</v>
      </c>
      <c r="H192" t="s">
        <v>39</v>
      </c>
      <c r="I192" t="s">
        <v>276</v>
      </c>
      <c r="J192" s="22" t="s">
        <v>277</v>
      </c>
      <c r="K192" t="s">
        <v>729</v>
      </c>
    </row>
    <row r="193" spans="1:11" x14ac:dyDescent="0.25">
      <c r="A193" s="22" t="s">
        <v>733</v>
      </c>
      <c r="B193" t="s">
        <v>734</v>
      </c>
      <c r="C193" t="s">
        <v>25</v>
      </c>
      <c r="D193" t="s">
        <v>26</v>
      </c>
      <c r="E193" t="s">
        <v>68</v>
      </c>
      <c r="F193" t="s">
        <v>36</v>
      </c>
      <c r="G193" t="s">
        <v>62</v>
      </c>
      <c r="H193" t="s">
        <v>39</v>
      </c>
      <c r="I193" t="s">
        <v>736</v>
      </c>
      <c r="J193" s="22" t="s">
        <v>737</v>
      </c>
      <c r="K193" t="s">
        <v>738</v>
      </c>
    </row>
    <row r="194" spans="1:11" x14ac:dyDescent="0.25">
      <c r="A194" s="22" t="s">
        <v>739</v>
      </c>
      <c r="B194" t="s">
        <v>740</v>
      </c>
      <c r="C194" t="s">
        <v>25</v>
      </c>
      <c r="D194" t="s">
        <v>26</v>
      </c>
      <c r="E194" t="s">
        <v>68</v>
      </c>
      <c r="F194" t="s">
        <v>36</v>
      </c>
      <c r="G194" t="s">
        <v>62</v>
      </c>
      <c r="H194" t="s">
        <v>39</v>
      </c>
      <c r="I194" t="s">
        <v>736</v>
      </c>
      <c r="J194" s="22" t="s">
        <v>737</v>
      </c>
      <c r="K194" t="s">
        <v>738</v>
      </c>
    </row>
    <row r="195" spans="1:11" x14ac:dyDescent="0.25">
      <c r="A195" s="22" t="s">
        <v>743</v>
      </c>
      <c r="B195" t="s">
        <v>744</v>
      </c>
      <c r="C195" t="s">
        <v>25</v>
      </c>
      <c r="D195" t="s">
        <v>26</v>
      </c>
      <c r="E195" t="s">
        <v>68</v>
      </c>
      <c r="F195" t="s">
        <v>36</v>
      </c>
      <c r="G195" t="s">
        <v>62</v>
      </c>
      <c r="H195" t="s">
        <v>39</v>
      </c>
      <c r="I195" t="s">
        <v>736</v>
      </c>
      <c r="J195" s="22" t="s">
        <v>737</v>
      </c>
      <c r="K195" t="s">
        <v>738</v>
      </c>
    </row>
    <row r="196" spans="1:11" x14ac:dyDescent="0.25">
      <c r="A196" s="22" t="s">
        <v>745</v>
      </c>
      <c r="B196" t="s">
        <v>746</v>
      </c>
      <c r="C196" t="s">
        <v>25</v>
      </c>
      <c r="D196" t="s">
        <v>26</v>
      </c>
      <c r="E196" t="s">
        <v>55</v>
      </c>
      <c r="F196" t="s">
        <v>36</v>
      </c>
      <c r="G196" t="s">
        <v>55</v>
      </c>
      <c r="H196" t="s">
        <v>39</v>
      </c>
      <c r="I196" t="s">
        <v>276</v>
      </c>
      <c r="J196" s="22" t="s">
        <v>277</v>
      </c>
      <c r="K196" t="s">
        <v>289</v>
      </c>
    </row>
    <row r="197" spans="1:11" x14ac:dyDescent="0.25">
      <c r="A197" s="22" t="s">
        <v>748</v>
      </c>
      <c r="B197" t="s">
        <v>749</v>
      </c>
      <c r="C197" t="s">
        <v>25</v>
      </c>
      <c r="D197" t="s">
        <v>26</v>
      </c>
      <c r="E197" t="s">
        <v>34</v>
      </c>
      <c r="F197" t="s">
        <v>36</v>
      </c>
      <c r="G197" t="s">
        <v>62</v>
      </c>
      <c r="H197" t="s">
        <v>39</v>
      </c>
      <c r="I197" t="s">
        <v>276</v>
      </c>
      <c r="J197" s="22" t="s">
        <v>277</v>
      </c>
      <c r="K197" t="s">
        <v>286</v>
      </c>
    </row>
    <row r="198" spans="1:11" x14ac:dyDescent="0.25">
      <c r="A198" s="22" t="s">
        <v>752</v>
      </c>
      <c r="B198" t="s">
        <v>753</v>
      </c>
      <c r="C198" t="s">
        <v>25</v>
      </c>
      <c r="D198" t="s">
        <v>26</v>
      </c>
      <c r="E198" t="s">
        <v>55</v>
      </c>
      <c r="F198" t="s">
        <v>36</v>
      </c>
      <c r="G198" t="s">
        <v>55</v>
      </c>
      <c r="H198" t="s">
        <v>39</v>
      </c>
      <c r="I198" t="s">
        <v>276</v>
      </c>
      <c r="J198" s="22" t="s">
        <v>277</v>
      </c>
      <c r="K198" t="s">
        <v>286</v>
      </c>
    </row>
    <row r="199" spans="1:11" x14ac:dyDescent="0.25">
      <c r="A199" s="22" t="s">
        <v>755</v>
      </c>
      <c r="B199" t="s">
        <v>756</v>
      </c>
      <c r="C199" t="s">
        <v>25</v>
      </c>
      <c r="D199" t="s">
        <v>26</v>
      </c>
      <c r="E199" t="s">
        <v>55</v>
      </c>
      <c r="F199" t="s">
        <v>36</v>
      </c>
      <c r="G199" t="s">
        <v>55</v>
      </c>
      <c r="H199" t="s">
        <v>39</v>
      </c>
      <c r="I199" t="s">
        <v>276</v>
      </c>
      <c r="J199" s="22" t="s">
        <v>277</v>
      </c>
      <c r="K199" t="s">
        <v>286</v>
      </c>
    </row>
    <row r="200" spans="1:11" x14ac:dyDescent="0.25">
      <c r="A200" s="22" t="s">
        <v>758</v>
      </c>
      <c r="B200" t="s">
        <v>759</v>
      </c>
      <c r="C200" t="s">
        <v>25</v>
      </c>
      <c r="D200" t="s">
        <v>26</v>
      </c>
      <c r="E200" t="s">
        <v>55</v>
      </c>
      <c r="F200" t="s">
        <v>36</v>
      </c>
      <c r="G200" t="s">
        <v>55</v>
      </c>
      <c r="H200" t="s">
        <v>39</v>
      </c>
      <c r="I200" t="s">
        <v>276</v>
      </c>
      <c r="J200" s="22" t="s">
        <v>277</v>
      </c>
      <c r="K200" t="s">
        <v>289</v>
      </c>
    </row>
    <row r="201" spans="1:11" x14ac:dyDescent="0.25">
      <c r="A201" s="22" t="s">
        <v>760</v>
      </c>
      <c r="B201" t="s">
        <v>761</v>
      </c>
      <c r="C201" t="s">
        <v>25</v>
      </c>
      <c r="D201" t="s">
        <v>26</v>
      </c>
      <c r="E201" t="s">
        <v>55</v>
      </c>
      <c r="F201" t="s">
        <v>36</v>
      </c>
      <c r="G201" t="s">
        <v>62</v>
      </c>
      <c r="H201" t="s">
        <v>39</v>
      </c>
      <c r="I201" t="s">
        <v>736</v>
      </c>
      <c r="J201" s="22" t="s">
        <v>737</v>
      </c>
      <c r="K201" t="s">
        <v>738</v>
      </c>
    </row>
    <row r="202" spans="1:11" x14ac:dyDescent="0.25">
      <c r="A202" s="22" t="s">
        <v>764</v>
      </c>
      <c r="B202" t="s">
        <v>765</v>
      </c>
      <c r="C202" t="s">
        <v>25</v>
      </c>
      <c r="D202" t="s">
        <v>26</v>
      </c>
      <c r="E202" t="s">
        <v>55</v>
      </c>
      <c r="F202" t="s">
        <v>36</v>
      </c>
      <c r="G202" t="s">
        <v>55</v>
      </c>
      <c r="H202" t="s">
        <v>39</v>
      </c>
      <c r="I202" t="s">
        <v>736</v>
      </c>
      <c r="J202" s="22" t="s">
        <v>737</v>
      </c>
      <c r="K202" t="s">
        <v>738</v>
      </c>
    </row>
    <row r="203" spans="1:11" x14ac:dyDescent="0.25">
      <c r="A203" s="22" t="s">
        <v>766</v>
      </c>
      <c r="B203" t="s">
        <v>767</v>
      </c>
      <c r="C203" t="s">
        <v>25</v>
      </c>
      <c r="D203" t="s">
        <v>26</v>
      </c>
      <c r="E203" t="s">
        <v>55</v>
      </c>
      <c r="F203" t="s">
        <v>36</v>
      </c>
      <c r="G203" t="s">
        <v>55</v>
      </c>
      <c r="H203" t="s">
        <v>39</v>
      </c>
      <c r="I203" t="s">
        <v>736</v>
      </c>
      <c r="J203" s="22" t="s">
        <v>737</v>
      </c>
      <c r="K203" t="s">
        <v>738</v>
      </c>
    </row>
    <row r="204" spans="1:11" x14ac:dyDescent="0.25">
      <c r="A204" s="22" t="s">
        <v>769</v>
      </c>
      <c r="B204" t="s">
        <v>770</v>
      </c>
      <c r="C204" t="s">
        <v>25</v>
      </c>
      <c r="D204" t="s">
        <v>26</v>
      </c>
      <c r="E204" t="s">
        <v>34</v>
      </c>
      <c r="F204" t="s">
        <v>36</v>
      </c>
      <c r="G204" t="s">
        <v>34</v>
      </c>
      <c r="H204" t="s">
        <v>39</v>
      </c>
      <c r="I204" t="s">
        <v>736</v>
      </c>
      <c r="J204" s="22" t="s">
        <v>737</v>
      </c>
      <c r="K204" t="s">
        <v>738</v>
      </c>
    </row>
    <row r="205" spans="1:11" x14ac:dyDescent="0.25">
      <c r="A205" s="22" t="s">
        <v>772</v>
      </c>
      <c r="B205" t="s">
        <v>773</v>
      </c>
      <c r="C205" t="s">
        <v>25</v>
      </c>
      <c r="D205" t="s">
        <v>26</v>
      </c>
      <c r="E205" t="s">
        <v>68</v>
      </c>
      <c r="F205" t="s">
        <v>36</v>
      </c>
      <c r="G205" t="s">
        <v>62</v>
      </c>
      <c r="H205" t="s">
        <v>39</v>
      </c>
      <c r="I205" t="s">
        <v>736</v>
      </c>
      <c r="J205" s="22" t="s">
        <v>737</v>
      </c>
      <c r="K205" t="s">
        <v>738</v>
      </c>
    </row>
    <row r="206" spans="1:11" x14ac:dyDescent="0.25">
      <c r="A206" s="22" t="s">
        <v>775</v>
      </c>
      <c r="B206" t="s">
        <v>776</v>
      </c>
      <c r="C206" t="s">
        <v>25</v>
      </c>
      <c r="D206" t="s">
        <v>26</v>
      </c>
      <c r="E206" t="s">
        <v>55</v>
      </c>
      <c r="F206" t="s">
        <v>36</v>
      </c>
      <c r="G206" t="s">
        <v>55</v>
      </c>
      <c r="H206" t="s">
        <v>39</v>
      </c>
      <c r="I206" t="s">
        <v>736</v>
      </c>
      <c r="J206" s="22" t="s">
        <v>737</v>
      </c>
      <c r="K206" t="s">
        <v>778</v>
      </c>
    </row>
    <row r="207" spans="1:11" x14ac:dyDescent="0.25">
      <c r="A207" s="22" t="s">
        <v>779</v>
      </c>
      <c r="B207" t="s">
        <v>780</v>
      </c>
      <c r="C207" t="s">
        <v>25</v>
      </c>
      <c r="D207" t="s">
        <v>26</v>
      </c>
      <c r="E207" t="s">
        <v>68</v>
      </c>
      <c r="F207" t="s">
        <v>36</v>
      </c>
      <c r="G207" t="s">
        <v>68</v>
      </c>
      <c r="H207" t="s">
        <v>39</v>
      </c>
      <c r="I207" t="s">
        <v>736</v>
      </c>
      <c r="J207" s="22" t="s">
        <v>737</v>
      </c>
      <c r="K207" t="s">
        <v>778</v>
      </c>
    </row>
    <row r="208" spans="1:11" x14ac:dyDescent="0.25">
      <c r="A208" s="22" t="s">
        <v>782</v>
      </c>
      <c r="B208" t="s">
        <v>783</v>
      </c>
      <c r="C208" t="s">
        <v>25</v>
      </c>
      <c r="D208" t="s">
        <v>26</v>
      </c>
      <c r="E208" t="s">
        <v>68</v>
      </c>
      <c r="F208" t="s">
        <v>36</v>
      </c>
      <c r="G208" t="s">
        <v>62</v>
      </c>
      <c r="H208" t="s">
        <v>39</v>
      </c>
      <c r="I208" t="s">
        <v>736</v>
      </c>
      <c r="J208" s="22" t="s">
        <v>737</v>
      </c>
      <c r="K208" t="s">
        <v>778</v>
      </c>
    </row>
    <row r="209" spans="1:11" x14ac:dyDescent="0.25">
      <c r="A209" s="22" t="s">
        <v>787</v>
      </c>
      <c r="B209" t="s">
        <v>788</v>
      </c>
      <c r="C209" t="s">
        <v>25</v>
      </c>
      <c r="D209" t="s">
        <v>26</v>
      </c>
      <c r="E209" t="s">
        <v>68</v>
      </c>
      <c r="F209" t="s">
        <v>36</v>
      </c>
      <c r="G209" t="s">
        <v>62</v>
      </c>
      <c r="H209" t="s">
        <v>39</v>
      </c>
      <c r="I209" t="s">
        <v>736</v>
      </c>
      <c r="J209" s="22" t="s">
        <v>737</v>
      </c>
      <c r="K209" t="s">
        <v>778</v>
      </c>
    </row>
    <row r="210" spans="1:11" x14ac:dyDescent="0.25">
      <c r="A210" s="22" t="s">
        <v>790</v>
      </c>
      <c r="B210" t="s">
        <v>791</v>
      </c>
      <c r="C210" t="s">
        <v>115</v>
      </c>
      <c r="D210" t="s">
        <v>26</v>
      </c>
      <c r="E210" t="s">
        <v>68</v>
      </c>
      <c r="F210" t="s">
        <v>36</v>
      </c>
      <c r="G210" t="s">
        <v>62</v>
      </c>
      <c r="H210" t="s">
        <v>39</v>
      </c>
      <c r="I210" t="s">
        <v>736</v>
      </c>
      <c r="J210" s="22" t="s">
        <v>737</v>
      </c>
      <c r="K210" t="s">
        <v>778</v>
      </c>
    </row>
    <row r="211" spans="1:11" x14ac:dyDescent="0.25">
      <c r="A211" s="22" t="s">
        <v>793</v>
      </c>
      <c r="B211" t="s">
        <v>794</v>
      </c>
      <c r="C211" t="s">
        <v>25</v>
      </c>
      <c r="D211" t="s">
        <v>26</v>
      </c>
      <c r="E211" t="s">
        <v>55</v>
      </c>
      <c r="F211" t="s">
        <v>36</v>
      </c>
      <c r="G211" t="s">
        <v>55</v>
      </c>
      <c r="H211" t="s">
        <v>39</v>
      </c>
      <c r="I211" t="s">
        <v>736</v>
      </c>
      <c r="J211" s="22" t="s">
        <v>737</v>
      </c>
      <c r="K211" t="s">
        <v>778</v>
      </c>
    </row>
    <row r="212" spans="1:11" x14ac:dyDescent="0.25">
      <c r="A212" s="22" t="s">
        <v>796</v>
      </c>
      <c r="B212" t="s">
        <v>797</v>
      </c>
      <c r="C212" t="s">
        <v>25</v>
      </c>
      <c r="D212" t="s">
        <v>26</v>
      </c>
      <c r="E212" t="s">
        <v>34</v>
      </c>
      <c r="F212" t="s">
        <v>36</v>
      </c>
      <c r="G212" t="s">
        <v>62</v>
      </c>
      <c r="H212" t="s">
        <v>39</v>
      </c>
      <c r="I212" t="s">
        <v>736</v>
      </c>
      <c r="J212" s="22" t="s">
        <v>737</v>
      </c>
      <c r="K212" t="s">
        <v>799</v>
      </c>
    </row>
    <row r="213" spans="1:11" x14ac:dyDescent="0.25">
      <c r="A213" s="22" t="s">
        <v>800</v>
      </c>
      <c r="B213" t="s">
        <v>801</v>
      </c>
      <c r="C213" t="s">
        <v>25</v>
      </c>
      <c r="D213" t="s">
        <v>26</v>
      </c>
      <c r="E213" t="s">
        <v>55</v>
      </c>
      <c r="F213" t="s">
        <v>36</v>
      </c>
      <c r="G213" t="s">
        <v>62</v>
      </c>
      <c r="H213" t="s">
        <v>39</v>
      </c>
      <c r="I213" t="s">
        <v>736</v>
      </c>
      <c r="J213" s="22" t="s">
        <v>737</v>
      </c>
      <c r="K213" t="s">
        <v>799</v>
      </c>
    </row>
    <row r="214" spans="1:11" x14ac:dyDescent="0.25">
      <c r="A214" s="22" t="s">
        <v>803</v>
      </c>
      <c r="B214" t="s">
        <v>804</v>
      </c>
      <c r="C214" t="s">
        <v>25</v>
      </c>
      <c r="D214" t="s">
        <v>26</v>
      </c>
      <c r="E214" t="s">
        <v>68</v>
      </c>
      <c r="F214" t="s">
        <v>36</v>
      </c>
      <c r="G214" t="s">
        <v>62</v>
      </c>
      <c r="H214" t="s">
        <v>39</v>
      </c>
      <c r="I214" t="s">
        <v>736</v>
      </c>
      <c r="J214" s="22" t="s">
        <v>737</v>
      </c>
      <c r="K214" t="s">
        <v>806</v>
      </c>
    </row>
    <row r="215" spans="1:11" x14ac:dyDescent="0.25">
      <c r="A215" s="22" t="s">
        <v>807</v>
      </c>
      <c r="B215" t="s">
        <v>808</v>
      </c>
      <c r="C215" t="s">
        <v>25</v>
      </c>
      <c r="D215" t="s">
        <v>26</v>
      </c>
      <c r="E215" t="s">
        <v>55</v>
      </c>
      <c r="F215" t="s">
        <v>36</v>
      </c>
      <c r="G215" t="s">
        <v>55</v>
      </c>
      <c r="H215" t="s">
        <v>39</v>
      </c>
      <c r="I215" t="s">
        <v>736</v>
      </c>
      <c r="J215" s="22" t="s">
        <v>737</v>
      </c>
      <c r="K215" t="s">
        <v>810</v>
      </c>
    </row>
    <row r="216" spans="1:11" x14ac:dyDescent="0.25">
      <c r="A216" s="22" t="s">
        <v>811</v>
      </c>
      <c r="B216" t="s">
        <v>812</v>
      </c>
      <c r="C216" t="s">
        <v>25</v>
      </c>
      <c r="D216" t="s">
        <v>26</v>
      </c>
      <c r="E216" t="s">
        <v>34</v>
      </c>
      <c r="F216" t="s">
        <v>36</v>
      </c>
      <c r="G216" t="s">
        <v>34</v>
      </c>
      <c r="H216" t="s">
        <v>39</v>
      </c>
      <c r="I216" t="s">
        <v>736</v>
      </c>
      <c r="J216" s="22" t="s">
        <v>737</v>
      </c>
      <c r="K216" t="s">
        <v>810</v>
      </c>
    </row>
    <row r="217" spans="1:11" x14ac:dyDescent="0.25">
      <c r="A217" s="22" t="s">
        <v>814</v>
      </c>
      <c r="B217" t="s">
        <v>815</v>
      </c>
      <c r="C217" t="s">
        <v>25</v>
      </c>
      <c r="D217" t="s">
        <v>26</v>
      </c>
      <c r="E217" t="s">
        <v>55</v>
      </c>
      <c r="F217" t="s">
        <v>36</v>
      </c>
      <c r="G217" t="s">
        <v>55</v>
      </c>
      <c r="H217" t="s">
        <v>39</v>
      </c>
      <c r="I217" t="s">
        <v>736</v>
      </c>
      <c r="J217" s="22" t="s">
        <v>737</v>
      </c>
      <c r="K217" t="s">
        <v>810</v>
      </c>
    </row>
    <row r="218" spans="1:11" x14ac:dyDescent="0.25">
      <c r="A218" s="22" t="s">
        <v>817</v>
      </c>
      <c r="B218" t="s">
        <v>818</v>
      </c>
      <c r="C218" t="s">
        <v>25</v>
      </c>
      <c r="D218" t="s">
        <v>26</v>
      </c>
      <c r="E218" t="s">
        <v>34</v>
      </c>
      <c r="F218" t="s">
        <v>36</v>
      </c>
      <c r="G218" t="s">
        <v>34</v>
      </c>
      <c r="H218" t="s">
        <v>39</v>
      </c>
      <c r="I218" t="s">
        <v>736</v>
      </c>
      <c r="J218" s="22" t="s">
        <v>737</v>
      </c>
      <c r="K218" t="s">
        <v>810</v>
      </c>
    </row>
    <row r="219" spans="1:11" x14ac:dyDescent="0.25">
      <c r="A219" s="22" t="s">
        <v>820</v>
      </c>
      <c r="B219" t="s">
        <v>821</v>
      </c>
      <c r="C219" t="s">
        <v>25</v>
      </c>
      <c r="D219" t="s">
        <v>26</v>
      </c>
      <c r="E219" t="s">
        <v>34</v>
      </c>
      <c r="F219" t="s">
        <v>36</v>
      </c>
      <c r="G219" t="s">
        <v>34</v>
      </c>
      <c r="H219" t="s">
        <v>39</v>
      </c>
      <c r="I219" t="s">
        <v>736</v>
      </c>
      <c r="J219" s="22" t="s">
        <v>737</v>
      </c>
      <c r="K219" t="s">
        <v>810</v>
      </c>
    </row>
    <row r="220" spans="1:11" x14ac:dyDescent="0.25">
      <c r="A220" s="22" t="s">
        <v>823</v>
      </c>
      <c r="B220" t="s">
        <v>824</v>
      </c>
      <c r="C220" t="s">
        <v>25</v>
      </c>
      <c r="D220" t="s">
        <v>26</v>
      </c>
      <c r="E220" t="s">
        <v>68</v>
      </c>
      <c r="F220" t="s">
        <v>36</v>
      </c>
      <c r="G220" t="s">
        <v>68</v>
      </c>
      <c r="H220" t="s">
        <v>39</v>
      </c>
      <c r="I220" t="s">
        <v>736</v>
      </c>
      <c r="J220" s="22" t="s">
        <v>737</v>
      </c>
      <c r="K220" t="s">
        <v>826</v>
      </c>
    </row>
    <row r="221" spans="1:11" x14ac:dyDescent="0.25">
      <c r="A221" s="22" t="s">
        <v>827</v>
      </c>
      <c r="B221" t="s">
        <v>828</v>
      </c>
      <c r="C221" t="s">
        <v>25</v>
      </c>
      <c r="D221" t="s">
        <v>26</v>
      </c>
      <c r="E221" t="s">
        <v>55</v>
      </c>
      <c r="F221" t="s">
        <v>36</v>
      </c>
      <c r="G221" t="s">
        <v>62</v>
      </c>
      <c r="H221" t="s">
        <v>39</v>
      </c>
      <c r="I221" t="s">
        <v>736</v>
      </c>
      <c r="J221" s="22" t="s">
        <v>737</v>
      </c>
      <c r="K221" t="s">
        <v>826</v>
      </c>
    </row>
    <row r="222" spans="1:11" x14ac:dyDescent="0.25">
      <c r="A222" s="22" t="s">
        <v>830</v>
      </c>
      <c r="B222" t="s">
        <v>831</v>
      </c>
      <c r="C222" t="s">
        <v>25</v>
      </c>
      <c r="D222" t="s">
        <v>26</v>
      </c>
      <c r="E222" t="s">
        <v>55</v>
      </c>
      <c r="F222" t="s">
        <v>36</v>
      </c>
      <c r="G222" t="s">
        <v>62</v>
      </c>
      <c r="H222" t="s">
        <v>39</v>
      </c>
      <c r="I222" t="s">
        <v>736</v>
      </c>
      <c r="J222" s="22" t="s">
        <v>737</v>
      </c>
      <c r="K222" t="s">
        <v>826</v>
      </c>
    </row>
    <row r="223" spans="1:11" x14ac:dyDescent="0.25">
      <c r="A223" s="22" t="s">
        <v>833</v>
      </c>
      <c r="B223" t="s">
        <v>834</v>
      </c>
      <c r="C223" t="s">
        <v>25</v>
      </c>
      <c r="D223" t="s">
        <v>26</v>
      </c>
      <c r="E223" t="s">
        <v>55</v>
      </c>
      <c r="F223" t="s">
        <v>36</v>
      </c>
      <c r="G223" t="s">
        <v>62</v>
      </c>
      <c r="H223" t="s">
        <v>39</v>
      </c>
      <c r="I223" t="s">
        <v>736</v>
      </c>
      <c r="J223" s="22" t="s">
        <v>737</v>
      </c>
      <c r="K223" t="s">
        <v>826</v>
      </c>
    </row>
    <row r="224" spans="1:11" x14ac:dyDescent="0.25">
      <c r="A224" s="22" t="s">
        <v>836</v>
      </c>
      <c r="B224" t="s">
        <v>837</v>
      </c>
      <c r="C224" t="s">
        <v>25</v>
      </c>
      <c r="D224" t="s">
        <v>26</v>
      </c>
      <c r="E224" t="s">
        <v>55</v>
      </c>
      <c r="F224" t="s">
        <v>36</v>
      </c>
      <c r="G224" t="s">
        <v>55</v>
      </c>
      <c r="H224" t="s">
        <v>39</v>
      </c>
      <c r="I224" t="s">
        <v>736</v>
      </c>
      <c r="J224" s="22" t="s">
        <v>737</v>
      </c>
      <c r="K224" t="s">
        <v>826</v>
      </c>
    </row>
    <row r="225" spans="1:11" x14ac:dyDescent="0.25">
      <c r="A225" s="22" t="s">
        <v>839</v>
      </c>
      <c r="B225" t="s">
        <v>840</v>
      </c>
      <c r="C225" t="s">
        <v>25</v>
      </c>
      <c r="D225" t="s">
        <v>26</v>
      </c>
      <c r="E225" t="s">
        <v>34</v>
      </c>
      <c r="F225" t="s">
        <v>36</v>
      </c>
      <c r="G225" t="s">
        <v>34</v>
      </c>
      <c r="H225" t="s">
        <v>39</v>
      </c>
      <c r="I225" t="s">
        <v>736</v>
      </c>
      <c r="J225" s="22" t="s">
        <v>737</v>
      </c>
      <c r="K225" t="s">
        <v>842</v>
      </c>
    </row>
    <row r="226" spans="1:11" x14ac:dyDescent="0.25">
      <c r="A226" s="22" t="s">
        <v>843</v>
      </c>
      <c r="B226" t="s">
        <v>844</v>
      </c>
      <c r="C226" t="s">
        <v>25</v>
      </c>
      <c r="D226" t="s">
        <v>26</v>
      </c>
      <c r="E226" t="s">
        <v>55</v>
      </c>
      <c r="F226" t="s">
        <v>36</v>
      </c>
      <c r="G226" t="s">
        <v>55</v>
      </c>
      <c r="H226" t="s">
        <v>39</v>
      </c>
      <c r="I226" t="s">
        <v>736</v>
      </c>
      <c r="J226" s="22" t="s">
        <v>737</v>
      </c>
      <c r="K226" t="s">
        <v>846</v>
      </c>
    </row>
    <row r="227" spans="1:11" x14ac:dyDescent="0.25">
      <c r="A227" s="22" t="s">
        <v>847</v>
      </c>
      <c r="B227" t="s">
        <v>848</v>
      </c>
      <c r="C227" t="s">
        <v>25</v>
      </c>
      <c r="D227" t="s">
        <v>26</v>
      </c>
      <c r="E227" t="s">
        <v>55</v>
      </c>
      <c r="F227" t="s">
        <v>36</v>
      </c>
      <c r="G227" t="s">
        <v>55</v>
      </c>
      <c r="H227" t="s">
        <v>39</v>
      </c>
      <c r="I227" t="s">
        <v>736</v>
      </c>
      <c r="J227" s="22" t="s">
        <v>737</v>
      </c>
      <c r="K227" t="s">
        <v>846</v>
      </c>
    </row>
    <row r="228" spans="1:11" x14ac:dyDescent="0.25">
      <c r="A228" s="22" t="s">
        <v>850</v>
      </c>
      <c r="B228" t="s">
        <v>851</v>
      </c>
      <c r="C228" t="s">
        <v>25</v>
      </c>
      <c r="D228" t="s">
        <v>26</v>
      </c>
      <c r="E228" t="s">
        <v>55</v>
      </c>
      <c r="F228" t="s">
        <v>36</v>
      </c>
      <c r="G228" t="s">
        <v>55</v>
      </c>
      <c r="H228" t="s">
        <v>39</v>
      </c>
      <c r="I228" t="s">
        <v>736</v>
      </c>
      <c r="J228" s="22" t="s">
        <v>737</v>
      </c>
      <c r="K228" t="s">
        <v>853</v>
      </c>
    </row>
    <row r="229" spans="1:11" x14ac:dyDescent="0.25">
      <c r="A229" s="22" t="s">
        <v>854</v>
      </c>
      <c r="B229" t="s">
        <v>855</v>
      </c>
      <c r="C229" t="s">
        <v>115</v>
      </c>
      <c r="D229" t="s">
        <v>26</v>
      </c>
      <c r="E229" t="s">
        <v>68</v>
      </c>
      <c r="F229" t="s">
        <v>36</v>
      </c>
      <c r="G229" t="s">
        <v>62</v>
      </c>
      <c r="H229" t="s">
        <v>39</v>
      </c>
      <c r="I229" t="s">
        <v>276</v>
      </c>
      <c r="J229" s="22" t="s">
        <v>856</v>
      </c>
      <c r="K229" t="s">
        <v>857</v>
      </c>
    </row>
    <row r="230" spans="1:11" x14ac:dyDescent="0.25">
      <c r="A230" s="22" t="s">
        <v>858</v>
      </c>
      <c r="B230" t="s">
        <v>859</v>
      </c>
      <c r="C230" t="s">
        <v>115</v>
      </c>
      <c r="D230" t="s">
        <v>26</v>
      </c>
      <c r="E230" t="s">
        <v>68</v>
      </c>
      <c r="F230" t="s">
        <v>36</v>
      </c>
      <c r="G230" t="s">
        <v>62</v>
      </c>
      <c r="H230" t="s">
        <v>39</v>
      </c>
      <c r="I230" t="s">
        <v>276</v>
      </c>
      <c r="J230" s="22" t="s">
        <v>856</v>
      </c>
      <c r="K230" t="s">
        <v>861</v>
      </c>
    </row>
    <row r="231" spans="1:11" x14ac:dyDescent="0.25">
      <c r="A231" s="22" t="s">
        <v>862</v>
      </c>
      <c r="B231" t="s">
        <v>863</v>
      </c>
      <c r="C231" t="s">
        <v>25</v>
      </c>
      <c r="D231" t="s">
        <v>26</v>
      </c>
      <c r="E231" t="s">
        <v>68</v>
      </c>
      <c r="F231" t="s">
        <v>36</v>
      </c>
      <c r="G231" t="s">
        <v>68</v>
      </c>
      <c r="H231" t="s">
        <v>39</v>
      </c>
      <c r="I231" t="s">
        <v>530</v>
      </c>
      <c r="J231" s="22" t="s">
        <v>865</v>
      </c>
      <c r="K231" t="s">
        <v>866</v>
      </c>
    </row>
    <row r="232" spans="1:11" x14ac:dyDescent="0.25">
      <c r="A232" s="22" t="s">
        <v>867</v>
      </c>
      <c r="B232" t="s">
        <v>868</v>
      </c>
      <c r="C232" t="s">
        <v>25</v>
      </c>
      <c r="D232" t="s">
        <v>26</v>
      </c>
      <c r="E232" t="s">
        <v>68</v>
      </c>
      <c r="F232" t="s">
        <v>36</v>
      </c>
      <c r="G232" t="s">
        <v>62</v>
      </c>
      <c r="H232" t="s">
        <v>39</v>
      </c>
      <c r="I232" t="s">
        <v>530</v>
      </c>
      <c r="J232" s="22" t="s">
        <v>865</v>
      </c>
      <c r="K232" t="s">
        <v>866</v>
      </c>
    </row>
    <row r="233" spans="1:11" x14ac:dyDescent="0.25">
      <c r="A233" s="22" t="s">
        <v>870</v>
      </c>
      <c r="B233" t="s">
        <v>871</v>
      </c>
      <c r="C233" t="s">
        <v>115</v>
      </c>
      <c r="D233" t="s">
        <v>26</v>
      </c>
      <c r="E233" t="s">
        <v>55</v>
      </c>
      <c r="F233" t="s">
        <v>36</v>
      </c>
      <c r="G233" t="s">
        <v>62</v>
      </c>
      <c r="H233" t="s">
        <v>39</v>
      </c>
      <c r="I233" t="s">
        <v>40</v>
      </c>
      <c r="J233" s="22" t="s">
        <v>873</v>
      </c>
      <c r="K233" t="s">
        <v>874</v>
      </c>
    </row>
  </sheetData>
  <autoFilter ref="A1:K233" xr:uid="{00000000-0001-0000-0300-000000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0"/>
  <sheetViews>
    <sheetView workbookViewId="0">
      <selection activeCell="G24" sqref="G24"/>
    </sheetView>
  </sheetViews>
  <sheetFormatPr baseColWidth="10" defaultRowHeight="15" x14ac:dyDescent="0.25"/>
  <cols>
    <col min="1" max="1" width="27.140625" bestFit="1" customWidth="1"/>
    <col min="2" max="2" width="16.42578125" style="5" bestFit="1" customWidth="1"/>
    <col min="3" max="3" width="6.42578125" style="5" bestFit="1" customWidth="1"/>
    <col min="4" max="4" width="9" style="5" bestFit="1" customWidth="1"/>
    <col min="5" max="5" width="9.140625" style="5" bestFit="1" customWidth="1"/>
    <col min="7" max="7" width="25.28515625" customWidth="1"/>
    <col min="9" max="9" width="13.7109375" customWidth="1"/>
  </cols>
  <sheetData>
    <row r="1" spans="1:8" x14ac:dyDescent="0.25">
      <c r="A1" s="2" t="s">
        <v>18</v>
      </c>
      <c r="B1" t="s">
        <v>62</v>
      </c>
    </row>
    <row r="3" spans="1:8" x14ac:dyDescent="0.25">
      <c r="A3" s="2" t="s">
        <v>879</v>
      </c>
      <c r="B3" s="4" t="s">
        <v>882</v>
      </c>
    </row>
    <row r="4" spans="1:8" x14ac:dyDescent="0.25">
      <c r="A4" s="2" t="s">
        <v>880</v>
      </c>
      <c r="B4" s="5" t="s">
        <v>25</v>
      </c>
      <c r="C4" s="5" t="s">
        <v>115</v>
      </c>
      <c r="D4" s="5" t="s">
        <v>271</v>
      </c>
      <c r="E4" s="5" t="s">
        <v>881</v>
      </c>
      <c r="G4" s="1" t="s">
        <v>21</v>
      </c>
      <c r="H4" s="6" t="s">
        <v>883</v>
      </c>
    </row>
    <row r="5" spans="1:8" x14ac:dyDescent="0.25">
      <c r="A5" s="3" t="s">
        <v>225</v>
      </c>
      <c r="B5" s="5">
        <v>5</v>
      </c>
      <c r="C5" s="5">
        <v>2</v>
      </c>
      <c r="E5" s="5">
        <v>7</v>
      </c>
      <c r="G5" s="3" t="s">
        <v>225</v>
      </c>
      <c r="H5" s="5">
        <v>7</v>
      </c>
    </row>
    <row r="6" spans="1:8" x14ac:dyDescent="0.25">
      <c r="A6" s="3" t="s">
        <v>865</v>
      </c>
      <c r="B6" s="5">
        <v>1</v>
      </c>
      <c r="E6" s="5">
        <v>1</v>
      </c>
      <c r="G6" s="3" t="s">
        <v>865</v>
      </c>
      <c r="H6" s="5">
        <v>1</v>
      </c>
    </row>
    <row r="7" spans="1:8" x14ac:dyDescent="0.25">
      <c r="A7" s="3" t="s">
        <v>856</v>
      </c>
      <c r="C7" s="5">
        <v>2</v>
      </c>
      <c r="E7" s="5">
        <v>2</v>
      </c>
      <c r="G7" s="3" t="s">
        <v>856</v>
      </c>
      <c r="H7" s="5">
        <v>2</v>
      </c>
    </row>
    <row r="8" spans="1:8" x14ac:dyDescent="0.25">
      <c r="A8" s="3" t="s">
        <v>41</v>
      </c>
      <c r="B8" s="5">
        <v>5</v>
      </c>
      <c r="C8" s="5">
        <v>1</v>
      </c>
      <c r="E8" s="5">
        <v>6</v>
      </c>
      <c r="G8" s="3" t="s">
        <v>41</v>
      </c>
      <c r="H8" s="5">
        <v>6</v>
      </c>
    </row>
    <row r="9" spans="1:8" x14ac:dyDescent="0.25">
      <c r="A9" s="3" t="s">
        <v>479</v>
      </c>
      <c r="B9" s="5">
        <v>10</v>
      </c>
      <c r="C9" s="5">
        <v>1</v>
      </c>
      <c r="E9" s="5">
        <v>11</v>
      </c>
      <c r="G9" s="3" t="s">
        <v>479</v>
      </c>
      <c r="H9" s="5">
        <v>11</v>
      </c>
    </row>
    <row r="10" spans="1:8" x14ac:dyDescent="0.25">
      <c r="A10" s="3" t="s">
        <v>277</v>
      </c>
      <c r="B10" s="5">
        <v>5</v>
      </c>
      <c r="D10" s="5">
        <v>4</v>
      </c>
      <c r="E10" s="5">
        <v>9</v>
      </c>
      <c r="G10" s="3" t="s">
        <v>277</v>
      </c>
      <c r="H10" s="5">
        <v>9</v>
      </c>
    </row>
    <row r="11" spans="1:8" x14ac:dyDescent="0.25">
      <c r="A11" s="3" t="s">
        <v>249</v>
      </c>
      <c r="B11" s="5">
        <v>2</v>
      </c>
      <c r="C11" s="5">
        <v>3</v>
      </c>
      <c r="E11" s="5">
        <v>5</v>
      </c>
      <c r="G11" s="3" t="s">
        <v>249</v>
      </c>
      <c r="H11" s="5">
        <v>5</v>
      </c>
    </row>
    <row r="12" spans="1:8" x14ac:dyDescent="0.25">
      <c r="A12" s="3" t="s">
        <v>737</v>
      </c>
      <c r="B12" s="5">
        <v>13</v>
      </c>
      <c r="C12" s="5">
        <v>1</v>
      </c>
      <c r="E12" s="5">
        <v>14</v>
      </c>
      <c r="G12" s="3" t="s">
        <v>737</v>
      </c>
      <c r="H12" s="5">
        <v>14</v>
      </c>
    </row>
    <row r="13" spans="1:8" x14ac:dyDescent="0.25">
      <c r="A13" s="3" t="s">
        <v>531</v>
      </c>
      <c r="B13" s="5">
        <v>23</v>
      </c>
      <c r="C13" s="5">
        <v>7</v>
      </c>
      <c r="E13" s="5">
        <v>30</v>
      </c>
      <c r="G13" s="3" t="s">
        <v>531</v>
      </c>
      <c r="H13" s="5">
        <v>30</v>
      </c>
    </row>
    <row r="14" spans="1:8" x14ac:dyDescent="0.25">
      <c r="A14" s="3" t="s">
        <v>121</v>
      </c>
      <c r="B14" s="5">
        <v>16</v>
      </c>
      <c r="C14" s="5">
        <v>9</v>
      </c>
      <c r="E14" s="5">
        <v>25</v>
      </c>
      <c r="G14" s="3" t="s">
        <v>121</v>
      </c>
      <c r="H14" s="5">
        <v>25</v>
      </c>
    </row>
    <row r="15" spans="1:8" x14ac:dyDescent="0.25">
      <c r="A15" s="3" t="s">
        <v>297</v>
      </c>
      <c r="B15" s="5">
        <v>27</v>
      </c>
      <c r="C15" s="5">
        <v>28</v>
      </c>
      <c r="E15" s="5">
        <v>55</v>
      </c>
      <c r="G15" s="3" t="s">
        <v>297</v>
      </c>
      <c r="H15" s="5">
        <v>55</v>
      </c>
    </row>
    <row r="16" spans="1:8" x14ac:dyDescent="0.25">
      <c r="A16" s="3" t="s">
        <v>873</v>
      </c>
      <c r="C16" s="5">
        <v>1</v>
      </c>
      <c r="E16" s="5">
        <v>1</v>
      </c>
      <c r="G16" s="3" t="s">
        <v>873</v>
      </c>
      <c r="H16" s="5">
        <v>1</v>
      </c>
    </row>
    <row r="17" spans="1:5" x14ac:dyDescent="0.25">
      <c r="A17" s="3" t="s">
        <v>881</v>
      </c>
      <c r="B17" s="5">
        <v>107</v>
      </c>
      <c r="C17" s="5">
        <v>55</v>
      </c>
      <c r="D17" s="5">
        <v>4</v>
      </c>
      <c r="E17" s="5">
        <v>166</v>
      </c>
    </row>
    <row r="36" spans="7:10" x14ac:dyDescent="0.25">
      <c r="G36" s="1" t="s">
        <v>21</v>
      </c>
      <c r="H36" s="6" t="s">
        <v>883</v>
      </c>
      <c r="I36" s="12" t="s">
        <v>887</v>
      </c>
      <c r="J36" s="12" t="s">
        <v>888</v>
      </c>
    </row>
    <row r="37" spans="7:10" x14ac:dyDescent="0.25">
      <c r="G37" s="3" t="s">
        <v>225</v>
      </c>
      <c r="H37" s="5">
        <v>7</v>
      </c>
      <c r="I37">
        <v>238</v>
      </c>
      <c r="J37" s="13">
        <f>(H37/I37)*100</f>
        <v>2.9411764705882351</v>
      </c>
    </row>
    <row r="38" spans="7:10" x14ac:dyDescent="0.25">
      <c r="G38" s="3" t="s">
        <v>865</v>
      </c>
      <c r="H38" s="5">
        <v>1</v>
      </c>
      <c r="I38">
        <v>7</v>
      </c>
      <c r="J38" s="13">
        <f t="shared" ref="J38:J48" si="0">(H38/I38)*100</f>
        <v>14.285714285714285</v>
      </c>
    </row>
    <row r="39" spans="7:10" x14ac:dyDescent="0.25">
      <c r="G39" s="3" t="s">
        <v>856</v>
      </c>
      <c r="H39" s="5">
        <v>2</v>
      </c>
      <c r="I39">
        <v>5</v>
      </c>
      <c r="J39" s="13">
        <f t="shared" si="0"/>
        <v>40</v>
      </c>
    </row>
    <row r="40" spans="7:10" x14ac:dyDescent="0.25">
      <c r="G40" s="3" t="s">
        <v>41</v>
      </c>
      <c r="H40" s="5">
        <v>6</v>
      </c>
      <c r="I40">
        <v>430</v>
      </c>
      <c r="J40" s="13">
        <f t="shared" si="0"/>
        <v>1.3953488372093024</v>
      </c>
    </row>
    <row r="41" spans="7:10" x14ac:dyDescent="0.25">
      <c r="G41" s="3" t="s">
        <v>479</v>
      </c>
      <c r="H41" s="5">
        <v>11</v>
      </c>
      <c r="I41">
        <v>246</v>
      </c>
      <c r="J41" s="13">
        <f t="shared" si="0"/>
        <v>4.4715447154471546</v>
      </c>
    </row>
    <row r="42" spans="7:10" x14ac:dyDescent="0.25">
      <c r="G42" s="3" t="s">
        <v>277</v>
      </c>
      <c r="H42" s="5">
        <v>9</v>
      </c>
      <c r="I42">
        <v>543</v>
      </c>
      <c r="J42" s="13">
        <f t="shared" si="0"/>
        <v>1.6574585635359116</v>
      </c>
    </row>
    <row r="43" spans="7:10" x14ac:dyDescent="0.25">
      <c r="G43" s="3" t="s">
        <v>249</v>
      </c>
      <c r="H43" s="5">
        <v>5</v>
      </c>
      <c r="I43">
        <v>357</v>
      </c>
      <c r="J43" s="13">
        <f t="shared" si="0"/>
        <v>1.400560224089636</v>
      </c>
    </row>
    <row r="44" spans="7:10" x14ac:dyDescent="0.25">
      <c r="G44" s="3" t="s">
        <v>737</v>
      </c>
      <c r="H44" s="5">
        <v>14</v>
      </c>
      <c r="I44">
        <v>204</v>
      </c>
      <c r="J44" s="13">
        <f t="shared" si="0"/>
        <v>6.8627450980392162</v>
      </c>
    </row>
    <row r="45" spans="7:10" x14ac:dyDescent="0.25">
      <c r="G45" s="3" t="s">
        <v>531</v>
      </c>
      <c r="H45" s="5">
        <v>30</v>
      </c>
      <c r="I45">
        <v>337</v>
      </c>
      <c r="J45" s="13">
        <f t="shared" si="0"/>
        <v>8.9020771513353125</v>
      </c>
    </row>
    <row r="46" spans="7:10" x14ac:dyDescent="0.25">
      <c r="G46" s="3" t="s">
        <v>121</v>
      </c>
      <c r="H46" s="5">
        <v>25</v>
      </c>
      <c r="I46">
        <v>345</v>
      </c>
      <c r="J46" s="13">
        <f t="shared" si="0"/>
        <v>7.2463768115942031</v>
      </c>
    </row>
    <row r="47" spans="7:10" x14ac:dyDescent="0.25">
      <c r="G47" s="3" t="s">
        <v>297</v>
      </c>
      <c r="H47" s="5">
        <v>55</v>
      </c>
      <c r="I47">
        <v>993</v>
      </c>
      <c r="J47" s="13">
        <f t="shared" si="0"/>
        <v>5.5387713997985903</v>
      </c>
    </row>
    <row r="48" spans="7:10" x14ac:dyDescent="0.25">
      <c r="G48" s="14" t="s">
        <v>873</v>
      </c>
      <c r="H48" s="15">
        <v>1</v>
      </c>
      <c r="I48" s="16">
        <v>18</v>
      </c>
      <c r="J48" s="17">
        <f t="shared" si="0"/>
        <v>5.5555555555555554</v>
      </c>
    </row>
    <row r="49" spans="7:10" x14ac:dyDescent="0.25">
      <c r="G49" s="18" t="s">
        <v>889</v>
      </c>
      <c r="J49" s="19">
        <f>MEDIAN(J37:J48)</f>
        <v>5.5471634776770724</v>
      </c>
    </row>
    <row r="50" spans="7:10" x14ac:dyDescent="0.25">
      <c r="G50" s="18" t="s">
        <v>890</v>
      </c>
      <c r="J50" s="19">
        <f>AVERAGE(J37:J47)</f>
        <v>8.609252141577441</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workbookViewId="0">
      <selection activeCell="C22" sqref="C22"/>
    </sheetView>
  </sheetViews>
  <sheetFormatPr baseColWidth="10" defaultRowHeight="15" x14ac:dyDescent="0.25"/>
  <cols>
    <col min="1" max="1" width="27.140625" bestFit="1" customWidth="1"/>
    <col min="2" max="2" width="25" bestFit="1" customWidth="1"/>
    <col min="4" max="4" width="26.7109375" customWidth="1"/>
  </cols>
  <sheetData>
    <row r="1" spans="1:7" x14ac:dyDescent="0.25">
      <c r="A1" s="2" t="s">
        <v>18</v>
      </c>
      <c r="B1" t="s">
        <v>62</v>
      </c>
    </row>
    <row r="3" spans="1:7" x14ac:dyDescent="0.25">
      <c r="A3" s="2" t="s">
        <v>880</v>
      </c>
      <c r="B3" t="s">
        <v>879</v>
      </c>
      <c r="D3" s="1" t="s">
        <v>21</v>
      </c>
      <c r="E3" s="6" t="s">
        <v>884</v>
      </c>
      <c r="F3" s="7" t="s">
        <v>885</v>
      </c>
      <c r="G3" s="7" t="s">
        <v>886</v>
      </c>
    </row>
    <row r="4" spans="1:7" x14ac:dyDescent="0.25">
      <c r="A4" s="3" t="s">
        <v>225</v>
      </c>
      <c r="B4">
        <v>7</v>
      </c>
      <c r="D4" s="3" t="s">
        <v>225</v>
      </c>
      <c r="E4" s="5">
        <v>7</v>
      </c>
      <c r="F4">
        <v>7</v>
      </c>
      <c r="G4" s="10">
        <f>(F4/E4)*100</f>
        <v>100</v>
      </c>
    </row>
    <row r="5" spans="1:7" x14ac:dyDescent="0.25">
      <c r="A5" s="3" t="s">
        <v>865</v>
      </c>
      <c r="B5">
        <v>1</v>
      </c>
      <c r="D5" s="3" t="s">
        <v>865</v>
      </c>
      <c r="E5" s="5">
        <v>2</v>
      </c>
      <c r="F5">
        <v>1</v>
      </c>
      <c r="G5" s="10">
        <f t="shared" ref="G5:G15" si="0">(F5/E5)*100</f>
        <v>50</v>
      </c>
    </row>
    <row r="6" spans="1:7" x14ac:dyDescent="0.25">
      <c r="A6" s="3" t="s">
        <v>856</v>
      </c>
      <c r="B6">
        <v>2</v>
      </c>
      <c r="D6" s="3" t="s">
        <v>856</v>
      </c>
      <c r="E6" s="5">
        <v>2</v>
      </c>
      <c r="F6">
        <v>2</v>
      </c>
      <c r="G6" s="10">
        <f t="shared" si="0"/>
        <v>100</v>
      </c>
    </row>
    <row r="7" spans="1:7" x14ac:dyDescent="0.25">
      <c r="A7" s="3" t="s">
        <v>41</v>
      </c>
      <c r="B7">
        <v>6</v>
      </c>
      <c r="D7" s="3" t="s">
        <v>41</v>
      </c>
      <c r="E7" s="5">
        <v>14</v>
      </c>
      <c r="F7">
        <v>6</v>
      </c>
      <c r="G7" s="10">
        <f t="shared" si="0"/>
        <v>42.857142857142854</v>
      </c>
    </row>
    <row r="8" spans="1:7" x14ac:dyDescent="0.25">
      <c r="A8" s="3" t="s">
        <v>479</v>
      </c>
      <c r="B8">
        <v>11</v>
      </c>
      <c r="D8" s="3" t="s">
        <v>479</v>
      </c>
      <c r="E8" s="5">
        <v>14</v>
      </c>
      <c r="F8">
        <v>11</v>
      </c>
      <c r="G8" s="10">
        <f t="shared" si="0"/>
        <v>78.571428571428569</v>
      </c>
    </row>
    <row r="9" spans="1:7" x14ac:dyDescent="0.25">
      <c r="A9" s="3" t="s">
        <v>277</v>
      </c>
      <c r="B9">
        <v>9</v>
      </c>
      <c r="D9" s="3" t="s">
        <v>277</v>
      </c>
      <c r="E9" s="5">
        <v>27</v>
      </c>
      <c r="F9">
        <v>9</v>
      </c>
      <c r="G9" s="10">
        <f t="shared" si="0"/>
        <v>33.333333333333329</v>
      </c>
    </row>
    <row r="10" spans="1:7" x14ac:dyDescent="0.25">
      <c r="A10" s="3" t="s">
        <v>249</v>
      </c>
      <c r="B10">
        <v>5</v>
      </c>
      <c r="D10" s="3" t="s">
        <v>249</v>
      </c>
      <c r="E10" s="5">
        <v>7</v>
      </c>
      <c r="F10">
        <v>5</v>
      </c>
      <c r="G10" s="10">
        <f t="shared" si="0"/>
        <v>71.428571428571431</v>
      </c>
    </row>
    <row r="11" spans="1:7" x14ac:dyDescent="0.25">
      <c r="A11" s="3" t="s">
        <v>737</v>
      </c>
      <c r="B11">
        <v>14</v>
      </c>
      <c r="D11" s="3" t="s">
        <v>737</v>
      </c>
      <c r="E11" s="5">
        <v>31</v>
      </c>
      <c r="F11">
        <v>14</v>
      </c>
      <c r="G11" s="10">
        <f t="shared" si="0"/>
        <v>45.161290322580641</v>
      </c>
    </row>
    <row r="12" spans="1:7" x14ac:dyDescent="0.25">
      <c r="A12" s="3" t="s">
        <v>531</v>
      </c>
      <c r="B12">
        <v>30</v>
      </c>
      <c r="D12" s="3" t="s">
        <v>531</v>
      </c>
      <c r="E12" s="5">
        <v>42</v>
      </c>
      <c r="F12">
        <v>30</v>
      </c>
      <c r="G12" s="10">
        <f t="shared" si="0"/>
        <v>71.428571428571431</v>
      </c>
    </row>
    <row r="13" spans="1:7" x14ac:dyDescent="0.25">
      <c r="A13" s="3" t="s">
        <v>121</v>
      </c>
      <c r="B13">
        <v>25</v>
      </c>
      <c r="D13" s="3" t="s">
        <v>121</v>
      </c>
      <c r="E13" s="5">
        <v>28</v>
      </c>
      <c r="F13">
        <v>25</v>
      </c>
      <c r="G13" s="10">
        <f t="shared" si="0"/>
        <v>89.285714285714292</v>
      </c>
    </row>
    <row r="14" spans="1:7" x14ac:dyDescent="0.25">
      <c r="A14" s="3" t="s">
        <v>297</v>
      </c>
      <c r="B14">
        <v>55</v>
      </c>
      <c r="D14" s="3" t="s">
        <v>297</v>
      </c>
      <c r="E14" s="5">
        <v>57</v>
      </c>
      <c r="F14">
        <v>55</v>
      </c>
      <c r="G14" s="10">
        <f t="shared" si="0"/>
        <v>96.491228070175438</v>
      </c>
    </row>
    <row r="15" spans="1:7" x14ac:dyDescent="0.25">
      <c r="A15" s="3" t="s">
        <v>873</v>
      </c>
      <c r="B15">
        <v>1</v>
      </c>
      <c r="D15" s="3" t="s">
        <v>873</v>
      </c>
      <c r="E15" s="5">
        <v>1</v>
      </c>
      <c r="F15">
        <v>1</v>
      </c>
      <c r="G15" s="10">
        <f t="shared" si="0"/>
        <v>100</v>
      </c>
    </row>
    <row r="16" spans="1:7" x14ac:dyDescent="0.25">
      <c r="A16" s="3" t="s">
        <v>881</v>
      </c>
      <c r="B16">
        <v>166</v>
      </c>
      <c r="D16" s="8" t="s">
        <v>881</v>
      </c>
      <c r="E16" s="9">
        <f>SUM(E4:E15)</f>
        <v>232</v>
      </c>
      <c r="F16" s="9">
        <f>SUM(F4:F15)</f>
        <v>166</v>
      </c>
      <c r="G16" s="11">
        <f>(F16/E16)*100</f>
        <v>71.551724137931032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95CB3064E5C8849A660DAACB36A6E0F" ma:contentTypeVersion="20" ma:contentTypeDescription="Opprett et nytt dokument." ma:contentTypeScope="" ma:versionID="850bd307d85bdc8e2dc12f2c7a5e2bb1">
  <xsd:schema xmlns:xsd="http://www.w3.org/2001/XMLSchema" xmlns:xs="http://www.w3.org/2001/XMLSchema" xmlns:p="http://schemas.microsoft.com/office/2006/metadata/properties" xmlns:ns2="7197c4af-b929-4ba0-88d8-4e6bc5bfaa8e" xmlns:ns3="d27628e0-46cf-4a91-86d9-860258435d88" xmlns:ns4="http://schemas.microsoft.com/sharepoint/v4" targetNamespace="http://schemas.microsoft.com/office/2006/metadata/properties" ma:root="true" ma:fieldsID="e50438bd94c2909cb6cec5a8e2e3893b" ns2:_="" ns3:_="" ns4:_="">
    <xsd:import namespace="7197c4af-b929-4ba0-88d8-4e6bc5bfaa8e"/>
    <xsd:import namespace="d27628e0-46cf-4a91-86d9-860258435d88"/>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IconOverlay" minOccurs="0"/>
                <xsd:element ref="ns2:SharedWithUsers" minOccurs="0"/>
                <xsd:element ref="ns2:SharedWithDetail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97c4af-b929-4ba0-88d8-4e6bc5bfaa8e" elementFormDefault="qualified">
    <xsd:import namespace="http://schemas.microsoft.com/office/2006/documentManagement/types"/>
    <xsd:import namespace="http://schemas.microsoft.com/office/infopath/2007/PartnerControls"/>
    <xsd:element name="_dlc_DocId" ma:index="8" nillable="true" ma:displayName="Dokument-ID-verdi" ma:description="Verdien for dokument-IDen som er tilordnet elementet." ma:internalName="_dlc_DocId" ma:readOnly="true">
      <xsd:simpleType>
        <xsd:restriction base="dms:Text"/>
      </xsd:simpleType>
    </xsd:element>
    <xsd:element name="_dlc_DocIdUrl" ma:index="9" nillable="true" ma:displayName="Dokument-ID" ma:description="Fast kobling til dokumente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Delingsdetaljer" ma:internalName="SharedWithDetails" ma:readOnly="true">
      <xsd:simpleType>
        <xsd:restriction base="dms:Note">
          <xsd:maxLength value="255"/>
        </xsd:restriction>
      </xsd:simpleType>
    </xsd:element>
    <xsd:element name="TaxCatchAll" ma:index="27" nillable="true" ma:displayName="Taxonomy Catch All Column" ma:hidden="true" ma:list="{27f5dc73-2191-43c2-bf08-b0a6360eab7f}" ma:internalName="TaxCatchAll" ma:showField="CatchAllData" ma:web="7197c4af-b929-4ba0-88d8-4e6bc5bfaa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7628e0-46cf-4a91-86d9-860258435d8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Bildemerkelapper" ma:readOnly="false" ma:fieldId="{5cf76f15-5ced-4ddc-b409-7134ff3c332f}" ma:taxonomyMulti="true" ma:sspId="28870869-08ee-44b2-a422-d221b67675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1"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7197c4af-b929-4ba0-88d8-4e6bc5bfaa8e" xsi:nil="true"/>
    <IconOverlay xmlns="http://schemas.microsoft.com/sharepoint/v4" xsi:nil="true"/>
    <lcf76f155ced4ddcb4097134ff3c332f xmlns="d27628e0-46cf-4a91-86d9-860258435d88">
      <Terms xmlns="http://schemas.microsoft.com/office/infopath/2007/PartnerControls"/>
    </lcf76f155ced4ddcb4097134ff3c332f>
    <_dlc_DocId xmlns="7197c4af-b929-4ba0-88d8-4e6bc5bfaa8e">XMKPW47W24HK-1914485411-26368</_dlc_DocId>
    <_dlc_DocIdUrl xmlns="7197c4af-b929-4ba0-88d8-4e6bc5bfaa8e">
      <Url>https://miljodir.sharepoint.com/sites/EPiServerDokumenter/_layouts/15/DocIdRedir.aspx?ID=XMKPW47W24HK-1914485411-26368</Url>
      <Description>XMKPW47W24HK-1914485411-26368</Description>
    </_dlc_DocIdUrl>
  </documentManagement>
</p:properties>
</file>

<file path=customXml/itemProps1.xml><?xml version="1.0" encoding="utf-8"?>
<ds:datastoreItem xmlns:ds="http://schemas.openxmlformats.org/officeDocument/2006/customXml" ds:itemID="{6969EF83-2CCD-4463-98C9-E5853379C470}"/>
</file>

<file path=customXml/itemProps2.xml><?xml version="1.0" encoding="utf-8"?>
<ds:datastoreItem xmlns:ds="http://schemas.openxmlformats.org/officeDocument/2006/customXml" ds:itemID="{AF0863D5-3672-4617-93CC-7CA0118EA73C}"/>
</file>

<file path=customXml/itemProps3.xml><?xml version="1.0" encoding="utf-8"?>
<ds:datastoreItem xmlns:ds="http://schemas.openxmlformats.org/officeDocument/2006/customXml" ds:itemID="{CE8E2933-794D-4F37-A722-18E70A6F5498}"/>
</file>

<file path=customXml/itemProps4.xml><?xml version="1.0" encoding="utf-8"?>
<ds:datastoreItem xmlns:ds="http://schemas.openxmlformats.org/officeDocument/2006/customXml" ds:itemID="{ED2F0D8F-4F2C-4456-93D4-E3B53910F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Avgrensninger</vt:lpstr>
      <vt:lpstr>Vann-nett_Rapport 6.10.2023</vt:lpstr>
      <vt:lpstr>Unike VF</vt:lpstr>
      <vt:lpstr>Pivot unike VF</vt:lpstr>
      <vt:lpstr>Pivot miljømål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Dag Rosland</dc:creator>
  <cp:lastModifiedBy>Dag Rosland</cp:lastModifiedBy>
  <dcterms:created xsi:type="dcterms:W3CDTF">2023-10-06T13:16:55Z</dcterms:created>
  <dcterms:modified xsi:type="dcterms:W3CDTF">2023-10-23T08:29:52Z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0x010100595CB3064E5C8849A660DAACB36A6E0F</vt:lpwstr>
  </property>
  <property fmtid="{D5CDD505-2E9C-101B-9397-08002B2CF9AE}" pid="3" name="_dlc_DocIdItemGuid">
    <vt:lpwstr>4e2578ce-3b6d-4150-b126-fb3c62691f07</vt:lpwstr>
  </property>
</Properties>
</file>